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GxabuzT\Desktop\NTCSA\Waste management\3.ITT\"/>
    </mc:Choice>
  </mc:AlternateContent>
  <xr:revisionPtr revIDLastSave="0" documentId="13_ncr:1_{A4BE257C-09B8-4E1B-8F4D-8D0A2F95B1CA}" xr6:coauthVersionLast="47" xr6:coauthVersionMax="47" xr10:uidLastSave="{00000000-0000-0000-0000-000000000000}"/>
  <bookViews>
    <workbookView xWindow="-110" yWindow="-110" windowWidth="19420" windowHeight="10300" tabRatio="943" activeTab="3" xr2:uid="{00000000-000D-0000-FFFF-FFFF00000000}"/>
  </bookViews>
  <sheets>
    <sheet name="Read Me FIRST" sheetId="24" r:id="rId1"/>
    <sheet name="1.1Tender Cover Sheet" sheetId="22" r:id="rId2"/>
    <sheet name="1.1.1 Preamble" sheetId="25" r:id="rId3"/>
    <sheet name="1.1.2 CPA Formulae" sheetId="23" r:id="rId4"/>
    <sheet name=" Summary-All CLN" sheetId="29" r:id="rId5"/>
    <sheet name="Rustenburg CLN" sheetId="27" r:id="rId6"/>
    <sheet name="Carletonville CLN" sheetId="28" r:id="rId7"/>
  </sheets>
  <externalReferences>
    <externalReference r:id="rId8"/>
    <externalReference r:id="rId9"/>
    <externalReference r:id="rId10"/>
    <externalReference r:id="rId11"/>
    <externalReference r:id="rId12"/>
  </externalReferences>
  <definedNames>
    <definedName name="_Order1" hidden="1">255</definedName>
    <definedName name="_SEC1200">#REF!</definedName>
    <definedName name="At_Risk_Behaviour">[1]Definitions!$I$25:$I$63</definedName>
    <definedName name="At_Risk_Conditions">[1]Definitions!$J$25:$J$64</definedName>
    <definedName name="Body_Part">[2]Definitions!$A$40:$A$59</definedName>
    <definedName name="Clear_CAST_Price_Summary">[3]!Clear_CAST_Price_Summary</definedName>
    <definedName name="Consequences_of_Injury">[2]Definitions!$A$16:$A$33</definedName>
    <definedName name="CR">#REF!</definedName>
    <definedName name="Crime_Indicator">[2]Definitions!$G$7:$G$10</definedName>
    <definedName name="Data">#REF!</definedName>
    <definedName name="Data_Opt_Bill5">#REF!</definedName>
    <definedName name="Days_Off">[1]Definitions!$F$36:$F$60</definedName>
    <definedName name="DI_Severity_Indicator">[2]Definitions!$H$16:$H$23</definedName>
    <definedName name="Dpt_Description">[2]Definitions!$B$66:$B$109</definedName>
    <definedName name="Employee_Accident_Type">[2]Definitions!$C$3:$C$34</definedName>
    <definedName name="ER">#REF!</definedName>
    <definedName name="EUR">'[4]Cover SHT'!$B$2</definedName>
    <definedName name="Fees">SUM(#REF!)</definedName>
    <definedName name="GBP">'[4]Cover SHT'!$B$1</definedName>
    <definedName name="General_Agencies">[1]Definitions!$H$66:$H$103</definedName>
    <definedName name="Group">[2]Definitions!$E$51:$E$60</definedName>
    <definedName name="Impact_Codes">#REF!</definedName>
    <definedName name="Injury_type">[2]Definitions!$A$2:$A$14</definedName>
    <definedName name="Items_01">#REF!</definedName>
    <definedName name="Module1.CF_Data">[3]!Module1.CF_Data</definedName>
    <definedName name="Module1.Collect_Data">[3]!Module1.Collect_Data</definedName>
    <definedName name="Occupational_Hygiene_Agencies">[1]Definitions!$I$66:$I$103</definedName>
    <definedName name="PR">#REF!</definedName>
    <definedName name="Principle_Contractor_List">[1]Definitions!$F$66:$F$110</definedName>
    <definedName name="_xlnm.Print_Area" localSheetId="4">' Summary-All CLN'!$A$1:$C$12</definedName>
    <definedName name="_xlnm.Print_Area" localSheetId="3">'1.1.2 CPA Formulae'!$A$1:$L$73</definedName>
    <definedName name="_xlnm.Print_Area" localSheetId="6">'Carletonville CLN'!$A$1:$F$83</definedName>
    <definedName name="_xlnm.Print_Area" localSheetId="5">'Rustenburg CLN'!$A$1:$F$83</definedName>
    <definedName name="prot4">[3]!prot4</definedName>
    <definedName name="prot5">[3]!prot5</definedName>
    <definedName name="Section">[2]Definitions!$C$66:$C$109</definedName>
    <definedName name="Siemens">#REF!</definedName>
    <definedName name="SR">#REF!</definedName>
    <definedName name="Summary">#REF!</definedName>
    <definedName name="TrunkCable">#REF!</definedName>
    <definedName name="Unit">[2]Definitions!$D$66:$D$109</definedName>
    <definedName name="unprot4">[3]!unprot4</definedName>
    <definedName name="update2">[3]!update2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7" i="28" l="1"/>
  <c r="F56" i="28"/>
  <c r="F55" i="28"/>
  <c r="F54" i="28"/>
  <c r="F53" i="28"/>
  <c r="F52" i="28"/>
  <c r="F49" i="28"/>
  <c r="F48" i="28"/>
  <c r="F47" i="28"/>
  <c r="F46" i="28"/>
  <c r="F45" i="28"/>
  <c r="F42" i="28"/>
  <c r="F41" i="28"/>
  <c r="F40" i="28"/>
  <c r="F39" i="28"/>
  <c r="F38" i="28"/>
  <c r="F37" i="28"/>
  <c r="F57" i="27"/>
  <c r="F56" i="27"/>
  <c r="F55" i="27"/>
  <c r="F54" i="27"/>
  <c r="F7" i="27" s="1"/>
  <c r="F53" i="27"/>
  <c r="F52" i="27"/>
  <c r="F49" i="27"/>
  <c r="F48" i="27"/>
  <c r="F47" i="27"/>
  <c r="F46" i="27"/>
  <c r="F45" i="27"/>
  <c r="F42" i="27"/>
  <c r="F41" i="27"/>
  <c r="F40" i="27"/>
  <c r="F39" i="27"/>
  <c r="F38" i="27"/>
  <c r="F37" i="27"/>
  <c r="K68" i="23"/>
  <c r="K67" i="23"/>
  <c r="F21" i="28"/>
  <c r="F28" i="28"/>
  <c r="F7" i="28" s="1"/>
  <c r="F29" i="28"/>
  <c r="F30" i="28"/>
  <c r="F31" i="28"/>
  <c r="F32" i="28"/>
  <c r="F33" i="28"/>
  <c r="F34" i="28"/>
  <c r="F28" i="27"/>
  <c r="F29" i="27"/>
  <c r="F30" i="27"/>
  <c r="F31" i="27"/>
  <c r="F32" i="27"/>
  <c r="F33" i="27"/>
  <c r="F34" i="27"/>
  <c r="F80" i="28"/>
  <c r="F79" i="28"/>
  <c r="F78" i="28"/>
  <c r="F77" i="28"/>
  <c r="F76" i="28"/>
  <c r="F75" i="28"/>
  <c r="F72" i="28"/>
  <c r="F71" i="28" s="1"/>
  <c r="F69" i="28"/>
  <c r="F68" i="28"/>
  <c r="F67" i="28"/>
  <c r="F66" i="28"/>
  <c r="F65" i="28"/>
  <c r="F62" i="28"/>
  <c r="F61" i="28"/>
  <c r="F60" i="28"/>
  <c r="F27" i="28"/>
  <c r="F26" i="28"/>
  <c r="F25" i="28"/>
  <c r="F24" i="28"/>
  <c r="F23" i="28"/>
  <c r="F22" i="28"/>
  <c r="F20" i="28"/>
  <c r="F19" i="28"/>
  <c r="F18" i="28"/>
  <c r="F17" i="28"/>
  <c r="F16" i="28"/>
  <c r="F15" i="28"/>
  <c r="F14" i="28"/>
  <c r="F13" i="28"/>
  <c r="F12" i="28"/>
  <c r="F11" i="28"/>
  <c r="F10" i="28"/>
  <c r="F9" i="28"/>
  <c r="F8" i="28"/>
  <c r="F5" i="28"/>
  <c r="F4" i="28"/>
  <c r="F3" i="28"/>
  <c r="F80" i="27"/>
  <c r="F79" i="27"/>
  <c r="F78" i="27"/>
  <c r="F77" i="27"/>
  <c r="F76" i="27"/>
  <c r="F75" i="27"/>
  <c r="F72" i="27"/>
  <c r="F71" i="27" s="1"/>
  <c r="F69" i="27"/>
  <c r="F68" i="27"/>
  <c r="F67" i="27"/>
  <c r="F66" i="27"/>
  <c r="F65" i="27"/>
  <c r="F62" i="27"/>
  <c r="F61" i="27"/>
  <c r="F60" i="27"/>
  <c r="F27" i="27"/>
  <c r="F26" i="27"/>
  <c r="F25" i="27"/>
  <c r="F24" i="27"/>
  <c r="F23" i="27"/>
  <c r="F22" i="27"/>
  <c r="F21" i="27"/>
  <c r="F20" i="27"/>
  <c r="F19" i="27"/>
  <c r="F18" i="27"/>
  <c r="F17" i="27"/>
  <c r="F16" i="27"/>
  <c r="F15" i="27"/>
  <c r="F14" i="27"/>
  <c r="F13" i="27"/>
  <c r="F12" i="27"/>
  <c r="F11" i="27"/>
  <c r="F10" i="27"/>
  <c r="F9" i="27"/>
  <c r="F8" i="27"/>
  <c r="F5" i="27"/>
  <c r="F4" i="27"/>
  <c r="F3" i="27"/>
  <c r="F59" i="27" l="1"/>
  <c r="F64" i="28"/>
  <c r="F59" i="28"/>
  <c r="F74" i="28"/>
  <c r="F2" i="28"/>
  <c r="F74" i="27"/>
  <c r="F2" i="27"/>
  <c r="F64" i="27"/>
  <c r="F83" i="28" l="1"/>
  <c r="C6" i="29" s="1"/>
  <c r="F83" i="27"/>
  <c r="C4" i="29" s="1"/>
  <c r="K72" i="23" l="1"/>
  <c r="C73" i="23" l="1"/>
  <c r="E7" i="23"/>
  <c r="C12" i="29" l="1"/>
  <c r="C25" i="22" s="1"/>
</calcChain>
</file>

<file path=xl/sharedStrings.xml><?xml version="1.0" encoding="utf-8"?>
<sst xmlns="http://schemas.openxmlformats.org/spreadsheetml/2006/main" count="464" uniqueCount="243">
  <si>
    <t>NO</t>
  </si>
  <si>
    <t>ITEM DESCRIPTION</t>
  </si>
  <si>
    <t>UNIT</t>
  </si>
  <si>
    <t xml:space="preserve"> </t>
  </si>
  <si>
    <t xml:space="preserve"> QUANTITY</t>
  </si>
  <si>
    <t>ea</t>
  </si>
  <si>
    <t>C2.2 THE PRICE LIST</t>
  </si>
  <si>
    <t>TENDER INFORMATION</t>
  </si>
  <si>
    <t>ENQUIRY No.</t>
  </si>
  <si>
    <t>NAME OF PACKAGE:</t>
  </si>
  <si>
    <t xml:space="preserve">TENDERER’S NAME:  </t>
  </si>
  <si>
    <t xml:space="preserve">1.1 Price Schedules </t>
  </si>
  <si>
    <t>THE PRICE:  IN ZAR</t>
  </si>
  <si>
    <t>(excluding VAT)</t>
  </si>
  <si>
    <t>RAND VALUE IN WORDS</t>
  </si>
  <si>
    <t>DATE :</t>
  </si>
  <si>
    <t>FULL NAMES OF SIGNATORY:</t>
  </si>
  <si>
    <t>DESIGNATION OF SIGNATORY:</t>
  </si>
  <si>
    <t>SIGNATURE :</t>
  </si>
  <si>
    <t>TENDERER NAME:</t>
  </si>
  <si>
    <t>PRICE ADJUSTMENT FOR INFLATION</t>
  </si>
  <si>
    <t>Summary</t>
  </si>
  <si>
    <t>No</t>
  </si>
  <si>
    <t>Description</t>
  </si>
  <si>
    <t>A</t>
  </si>
  <si>
    <t>Type in description of formula which is carried through below</t>
  </si>
  <si>
    <t>GENERAL NOTES :</t>
  </si>
  <si>
    <t>a.</t>
  </si>
  <si>
    <t>b.</t>
  </si>
  <si>
    <t>References to "indices" below have the meaning of "cost indices or reference prices",  unless otherwise stated.</t>
  </si>
  <si>
    <t>Where historical information is applicable as requested below, internet address references which are accessible to the</t>
  </si>
  <si>
    <t>c.</t>
  </si>
  <si>
    <t>general public may be submitted instead, with the specific electronic route and web page reflecting the applicable data.</t>
  </si>
  <si>
    <t>d.</t>
  </si>
  <si>
    <t>Each formula is related to one unique currency. Mixing of currencies in a specific formula is not acceptable.</t>
  </si>
  <si>
    <t>CPA FORMULA REQUIREMENTS :</t>
  </si>
  <si>
    <t>i.</t>
  </si>
  <si>
    <t>Formulae must be linked to independent cost indices or other benchmarks ("reference prices") and must be clearly and</t>
  </si>
  <si>
    <t>completely defined. The source must be a recognised statistical publishing source and must not be in-house indices.</t>
  </si>
  <si>
    <t>ii.</t>
  </si>
  <si>
    <t>Local Indices: Where local indices other than SEIFSA or StatsSA are specified, the tenderer is to submit 5 years' historical data</t>
  </si>
  <si>
    <t>for such indices.  Note that the Contractor must ensure that indices are published and recommended by the "Source" as</t>
  </si>
  <si>
    <t>applicable to the work involved. For example SEIFSA has terminated the publication of Table E and is replaced by Table E-A and</t>
  </si>
  <si>
    <t>or E-EX and the specific sub breakdown of such must be identified. Also SEIFSA recommends utilisation of Table L-2 for road</t>
  </si>
  <si>
    <t xml:space="preserve">transport rather than Table L-1.  </t>
  </si>
  <si>
    <t>iii.</t>
  </si>
  <si>
    <t>Foreign Price Adjustments: In the case of foreign price adjustments, the Contractor is to submit 5 years' historical data for the</t>
  </si>
  <si>
    <t xml:space="preserve">tendered indices.  Where a formula is linked to indices in a country, payment of the amounts for that formula must be in the </t>
  </si>
  <si>
    <t>currency of the same country.  A formula may not be linked to indices of more than one country.</t>
  </si>
  <si>
    <t>iv.</t>
  </si>
  <si>
    <t>Commodity Price Linked Payments: The reference price is considered as the base price (index) for purpose of the CPA formula</t>
  </si>
  <si>
    <t>and is incuded in the applicable tables below and must be in the currency in which the CPA will be payable.  The exchange</t>
  </si>
  <si>
    <t>rate applied to convert the base price in a foreign currency into that of the currency of the formula must also be indicated in</t>
  </si>
  <si>
    <t>the tables below if the price is not in the same currency as the applicable formula.. ie exposure to the movement in a</t>
  </si>
  <si>
    <t>reference price is in the same currency as that of the CPA formula.  The Contractor is to submit 5 years' historical price data</t>
  </si>
  <si>
    <t xml:space="preserve">for such commodity, </t>
  </si>
  <si>
    <t>v.</t>
  </si>
  <si>
    <t>London Metal Exchange (LME) Prices: For metals traded on the LME, the tonnage will be required before contract award in</t>
  </si>
  <si>
    <t xml:space="preserve">order for Eskom to hedge the metal price fluctuations.  This applies also for prices linked to local indices or reference prices. </t>
  </si>
  <si>
    <t xml:space="preserve">Though these metals are traded in US$, prices are daily quoted in various other currencies. </t>
  </si>
  <si>
    <t>The LME price in the currency of the formula must apply and thus not the US$ unless the amount payable in terms of the</t>
  </si>
  <si>
    <t>formula is US$.  Refer to the "LME" Sheet in this file for more detail regarding this aspect.  By indicating any of these metals in</t>
  </si>
  <si>
    <t>the formulae below, the contractor declares that neither he nor any other body avails or will avail of forward price and/or</t>
  </si>
  <si>
    <t xml:space="preserve">currency cover for the metal(s).  </t>
  </si>
  <si>
    <t>vi.</t>
  </si>
  <si>
    <t>CPA Base Date: The CPA base date for calculating price movements is the Base Date as defined in the Particular Conditions,</t>
  </si>
  <si>
    <t>Clause 1.1.3.1. For indices or reference prices published as at certain dates, and where such a date is not the Base Date, the</t>
  </si>
  <si>
    <t>latest date for which it is published before the Base Date will be considered as the Base Date index or reference price.  In</t>
  </si>
  <si>
    <t>instances where the figure or value is not as at the Base Date or considered as the Base Date index or reference price as</t>
  </si>
  <si>
    <t>explained herein, the date, figure or value as well as the reason for the deviation must be clearly separately stated and must</t>
  </si>
  <si>
    <t xml:space="preserve">be realistic for purposes of the price adjustment. </t>
  </si>
  <si>
    <t>vii.</t>
  </si>
  <si>
    <t>Period for Movement in Indices: The period for which the movement in indices or reference prices is considered, is the period</t>
  </si>
  <si>
    <t>until the last day of the month prior to the  month in which the work in question was executed or completed (or in which an</t>
  </si>
  <si>
    <t>event or activity for which the adjustment applies, took place).  For indices or reference prices published as at certain dates,</t>
  </si>
  <si>
    <t>and where such a date is not the last day of the month prior to the month in which the work was executed or completed (or an</t>
  </si>
  <si>
    <t>event or activity took place),  then latest date for which the indices or price references are published before the last day of the</t>
  </si>
  <si>
    <t>month prior to the execution or completion of work (or an event or activity took place) is considered as the last day index</t>
  </si>
  <si>
    <t xml:space="preserve">or reference price of the month prior to execution or completion of work (or event or activity). </t>
  </si>
  <si>
    <t>viii.</t>
  </si>
  <si>
    <t>Proportions/weighting/coefficients/base reference in CPA Formulae: The fixed portion of each formula, not subject to inflation,</t>
  </si>
  <si>
    <t>is at least 15% and contractors may submit higher fixed portion percentages.  The indices or other benchmarks and their</t>
  </si>
  <si>
    <t>proportions in the formula must be realistic and relative to the applicable work. The fixed portion and other proportions must add</t>
  </si>
  <si>
    <t>up to 100%.</t>
  </si>
  <si>
    <t>ix.</t>
  </si>
  <si>
    <t>Base Index or Reference Price :   The base index or reference price must be inserted in the appropriate column</t>
  </si>
  <si>
    <t>FORMULA No:</t>
  </si>
  <si>
    <t xml:space="preserve"> A </t>
  </si>
  <si>
    <t>Exchange rate for converting base reference price (eg US$ LME price) to the currency of this formula</t>
  </si>
  <si>
    <t>Index</t>
  </si>
  <si>
    <t>Proportion / Coefficient / Weight / Base reference price</t>
  </si>
  <si>
    <t>Description / Scope of Index (eg Labour)</t>
  </si>
  <si>
    <t>Title/Definition : Linked to the index, e.g., Table C3, All hourly paid employees.  Must be completely defined</t>
  </si>
  <si>
    <t>Source of Index ((indices prepared by (e.g. SEIFSA, StatsSA, LME)</t>
  </si>
  <si>
    <t>Base month for CPA if not Base Date as defined (See Note vi above)</t>
  </si>
  <si>
    <t>Historical Data provided (Yes/No/Internet address)</t>
  </si>
  <si>
    <t>A1</t>
  </si>
  <si>
    <t>A2</t>
  </si>
  <si>
    <t>A3</t>
  </si>
  <si>
    <t>A4</t>
  </si>
  <si>
    <t>A5</t>
  </si>
  <si>
    <t>A6</t>
  </si>
  <si>
    <t>Fixed Non-adjustable (0.15 minimum)</t>
  </si>
  <si>
    <t>Total</t>
  </si>
  <si>
    <t>Project:</t>
  </si>
  <si>
    <t>Package Name:</t>
  </si>
  <si>
    <t>Tenderer's Name:</t>
  </si>
  <si>
    <t>READ ME</t>
  </si>
  <si>
    <t>Read these notes BEFORE you commence input or make any changes to this workbook</t>
  </si>
  <si>
    <t>The Tenderer must provide a clear indication on the Cover Sheet as to whether the offer is "main" or "alternative" (and if there are several alternatives, to number them). There must be a separate Excel file for each offer if applicable</t>
  </si>
  <si>
    <t>This workbook contains the following sheets:</t>
  </si>
  <si>
    <t>Read Me</t>
  </si>
  <si>
    <t>This sheet provides an overview to the Tenderer of the content and role of the sheets making up the Price Schedules.  It will not form part of the tender or contract.</t>
  </si>
  <si>
    <t>1.1 Tender Cover Sheet</t>
  </si>
  <si>
    <t>This is the cover sheet for Section 5.1 and provides the total tender price.  It is also the source of the package name, tenderer name etc for the other sheets.</t>
  </si>
  <si>
    <t>1.1.1 Preamble</t>
  </si>
  <si>
    <t>This sheet provides general guidelines for this section.</t>
  </si>
  <si>
    <t>1.1.2 Summary</t>
  </si>
  <si>
    <t>This is where the total amounts of all the trades are shown</t>
  </si>
  <si>
    <t xml:space="preserve">This is the main data entry sheet for the Tenderer to complete. </t>
  </si>
  <si>
    <t>1.1.4 CPA Formulae</t>
  </si>
  <si>
    <t>This is where the tenderer selects the CPA Formulae</t>
  </si>
  <si>
    <t>Conventions used in this workbook</t>
  </si>
  <si>
    <t>The following conventions have been used in this workbook to facilitate its accurate use:</t>
  </si>
  <si>
    <t>Red</t>
  </si>
  <si>
    <t>This GREEN shading is used for cells where DATA ENTRY is required from the Tenderer.  The Tenderer must complete the information in these GREEN shaded cells.</t>
  </si>
  <si>
    <t>PLEASE REFRAIN from tampering with ANY other cells contained in this workbook as it may affect Eskom's standard formulae and lead to data integrity issues.</t>
  </si>
  <si>
    <t xml:space="preserve">1.1.1 PREAMBLE TO PRICE SCHEDULE </t>
  </si>
  <si>
    <t xml:space="preserve">The Provisional Price Schedule provides the basis of valuation of all the work activities and inputs and information for general contract progress monitoring. </t>
  </si>
  <si>
    <t>The amount due at each application for payment date is based on activities and/or milestones completed as indicated on the Price Schedule/Bills of Quantities. The Tenderer must provide all necessary information which is required to determine amounts due in respect of each application for payment relative to the activities.</t>
  </si>
  <si>
    <t>The total of the prices must include for all direct and indirect costs, overheads, profits, on costs, risks, liabilities, obligations, etc. relative to the contract.</t>
  </si>
  <si>
    <t>TOTAL AMOUNT</t>
  </si>
  <si>
    <t>CPA conditions may apply if the contractual duration is to be longer than 12 months. NTCSA's default position is for Prices to be Fixed for the first 12 months, then CP be applicable thereafter. (End user to confirm for each package)</t>
  </si>
  <si>
    <t>Oil  Cleans up</t>
  </si>
  <si>
    <t>Oil Clean up on soil</t>
  </si>
  <si>
    <t>Minor (up to 300mm deep in soil)</t>
  </si>
  <si>
    <t>Minor (up to 500mm deep in soil)</t>
  </si>
  <si>
    <t>m2</t>
  </si>
  <si>
    <t>Section B</t>
  </si>
  <si>
    <t>km</t>
  </si>
  <si>
    <t>m3</t>
  </si>
  <si>
    <t>kg</t>
  </si>
  <si>
    <t>litre</t>
  </si>
  <si>
    <t>Surface clean and treatment on bunded areas.</t>
  </si>
  <si>
    <t>Traveling</t>
  </si>
  <si>
    <t>Accommodation</t>
  </si>
  <si>
    <t>PCB analysis in oil</t>
  </si>
  <si>
    <t>Removal of yard stones</t>
  </si>
  <si>
    <t>Washing of yard stones in a Mixer</t>
  </si>
  <si>
    <t>Reinstating of yard stones</t>
  </si>
  <si>
    <t>Application of chemicals(degreaser)</t>
  </si>
  <si>
    <t>PCB soil and oil disposal (packaging)</t>
  </si>
  <si>
    <t>Sludge removal in oil dams/Plinths</t>
  </si>
  <si>
    <t>Battery acid cell (packaging included)</t>
  </si>
  <si>
    <t>Battery acid clean-up (packaging included)</t>
  </si>
  <si>
    <t>240L Oil spill replacement kit (Wheelie bin)</t>
  </si>
  <si>
    <t>Training on minor oil spillages:</t>
  </si>
  <si>
    <t>User training on minor oil spillages</t>
  </si>
  <si>
    <t>Traveling.</t>
  </si>
  <si>
    <t>Accommodation  (if applicable).</t>
  </si>
  <si>
    <t>Transportation:</t>
  </si>
  <si>
    <t>ltre</t>
  </si>
  <si>
    <t>Load 1-5 drums (LDV)</t>
  </si>
  <si>
    <t>Load 1-12 drums (mini truck)</t>
  </si>
  <si>
    <t>Load 13-20 drums (truck)</t>
  </si>
  <si>
    <t>Skip loader (Truck)</t>
  </si>
  <si>
    <t>Effluent oil/water disposal fee</t>
  </si>
  <si>
    <r>
      <t xml:space="preserve">Drainange of septic tank:                                  </t>
    </r>
    <r>
      <rPr>
        <sz val="10"/>
        <color theme="1"/>
        <rFont val="Arial"/>
        <family val="2"/>
      </rPr>
      <t>(the supplier to provide a certificate of where the waste is dispossed)</t>
    </r>
  </si>
  <si>
    <t>Drainange of septic tank and disposal at an accredited disposal site.</t>
  </si>
  <si>
    <t>Asbestos removal including dismantling</t>
  </si>
  <si>
    <t>Transport to convey asbestos waste</t>
  </si>
  <si>
    <t>Plan of work including control proceedings</t>
  </si>
  <si>
    <t>Provide certificates after final inspection</t>
  </si>
  <si>
    <t xml:space="preserve"> AIA Travelling. </t>
  </si>
  <si>
    <t>AIA Accommodation.</t>
  </si>
  <si>
    <t>Base date- Indices</t>
  </si>
  <si>
    <t xml:space="preserve"> CPA Factor</t>
  </si>
  <si>
    <t xml:space="preserve">Current Base date- Indices </t>
  </si>
  <si>
    <t>Current Month</t>
  </si>
  <si>
    <t xml:space="preserve"> RATE           </t>
  </si>
  <si>
    <t>AMOUNT</t>
  </si>
  <si>
    <t>Disposal of PCB contaminated rags</t>
  </si>
  <si>
    <t>Disposal of PCB free oil contaminated rags</t>
  </si>
  <si>
    <t>Removal and disposal of Fluorescent tube waste (packaging included)</t>
  </si>
  <si>
    <t>Removal and disposal of capacitor cans</t>
  </si>
  <si>
    <t>Supply and deliver 240L Oil spill response Kit (Wheelie bin)</t>
  </si>
  <si>
    <t>Monthly skip rental of 6m (open) Skip (General waste)</t>
  </si>
  <si>
    <t>Supply and deliver rags 5kg bags</t>
  </si>
  <si>
    <t>Supply and deliver rags 25kg bags</t>
  </si>
  <si>
    <t>Item</t>
  </si>
  <si>
    <t>Removal and disposal of Silica gel (packaging included )</t>
  </si>
  <si>
    <t>SUMMARY OF CLNs</t>
  </si>
  <si>
    <t>Rustenburg Customer Load Network</t>
  </si>
  <si>
    <t>Carletonville Customer Load Network</t>
  </si>
  <si>
    <t>NOTE:  ALL CALCULATIONS ARE THE RESPONSIBILITY OF THE TENDERER, AND MUST BE CHECKED THOROUGHLY.  ANY DISCREPANCY FOUND IN THE CALCULATIONS IN THIS WORKBOOK MUST BE BROUGHT TO THE ATTENTION OF NTCSA, THROUGH THE DESIGNATED BUYER!</t>
  </si>
  <si>
    <t>1.1.3 PriceList / BOQ</t>
  </si>
  <si>
    <t xml:space="preserve"> PROVISION OF ENVIRONMENTAL WASTE MANAGEMENT FOR THE NORTHERN GRID            </t>
  </si>
  <si>
    <t> Sorting and separation of waste</t>
  </si>
  <si>
    <t>Supply  of Oil spill Bio-remediates with Material safety data sheets to assist NTCSA Northern Grid employees to contain and clean minor oil spillege.</t>
  </si>
  <si>
    <t>Supply and delivery of 210L empty drums with buckets</t>
  </si>
  <si>
    <t>Supply, label and delivery 240L monkey proof lid Wheelie Bins</t>
  </si>
  <si>
    <t xml:space="preserve">240L Colour and labelled Waste Separation Recycling Wheelie Bin </t>
  </si>
  <si>
    <t>2.27.1</t>
  </si>
  <si>
    <t>Oil Spill Kit ABSORBENTS Consumables</t>
  </si>
  <si>
    <t>2.27.1.1</t>
  </si>
  <si>
    <t>2.27.1.2</t>
  </si>
  <si>
    <t>2.27.1.3</t>
  </si>
  <si>
    <t>2.27.1.4</t>
  </si>
  <si>
    <t>2.27.1.5</t>
  </si>
  <si>
    <t>2.27.1.6</t>
  </si>
  <si>
    <t>Mats / Pads</t>
  </si>
  <si>
    <t>Booms / Socks</t>
  </si>
  <si>
    <t>Pillows</t>
  </si>
  <si>
    <t>Loose / Granular</t>
  </si>
  <si>
    <t>Wipers / Oil rags</t>
  </si>
  <si>
    <t>Specify other:</t>
  </si>
  <si>
    <t>2.27.2</t>
  </si>
  <si>
    <t>2.27.2.2</t>
  </si>
  <si>
    <t>2.27.2.1</t>
  </si>
  <si>
    <t>2.27.2.3</t>
  </si>
  <si>
    <t>2.27.2.4</t>
  </si>
  <si>
    <t>2.27.2.5</t>
  </si>
  <si>
    <t>Oil Spill Kit PPE Items</t>
  </si>
  <si>
    <t>Booties  / Overshoes 1</t>
  </si>
  <si>
    <t>Body Suits / Apron</t>
  </si>
  <si>
    <t>Gloves</t>
  </si>
  <si>
    <t>Safety Googles</t>
  </si>
  <si>
    <t>2.27.3</t>
  </si>
  <si>
    <t>2.27.3.1</t>
  </si>
  <si>
    <t>2.27.3.2</t>
  </si>
  <si>
    <t>2.27.3.3</t>
  </si>
  <si>
    <t>2.27.3.4</t>
  </si>
  <si>
    <t>2.27.3.5</t>
  </si>
  <si>
    <t>2.27.3.6</t>
  </si>
  <si>
    <t>Oil Spill Kit TOOLS / OTHER RESPONS EQUIPMENT</t>
  </si>
  <si>
    <t>Shovel</t>
  </si>
  <si>
    <t>Broom</t>
  </si>
  <si>
    <t>Dustpan</t>
  </si>
  <si>
    <t>Disposal Bags (roll)</t>
  </si>
  <si>
    <t>Chemical Neutralizer</t>
  </si>
  <si>
    <t xml:space="preserve">Specify other: </t>
  </si>
  <si>
    <t>Enquiry No. E3273NTCSAMWP</t>
  </si>
  <si>
    <t>E3273NTCSAMWP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</si>
</sst>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0.00_-;\-&quot;R&quot;* #,##0.00_-;_-&quot;R&quot;* &quot;-&quot;??_-;_-@_-"/>
    <numFmt numFmtId="164" formatCode="_(* #,##0.00_);_(* \(#,##0.00\);_(* &quot;-&quot;??_);_(@_)"/>
    <numFmt numFmtId="165" formatCode="###\ ###\ ##0\ \ &quot;RAND&quot;;\-###\ ###\ ##0\ &quot;RAND&quot;"/>
    <numFmt numFmtId="166" formatCode="[$ZAR]\ #,##0.000000"/>
    <numFmt numFmtId="167" formatCode="#,##0.000"/>
    <numFmt numFmtId="168" formatCode="&quot;R&quot;\ #,##0.000000"/>
    <numFmt numFmtId="169" formatCode="_(* #,##0.0000_);_(* \(#,##0.0000\);_(* &quot;-&quot;??_);_(@_)"/>
    <numFmt numFmtId="170" formatCode="#,##0.000000"/>
  </numFmts>
  <fonts count="36" x14ac:knownFonts="1">
    <font>
      <sz val="11"/>
      <color theme="1"/>
      <name val="Calibri"/>
      <family val="2"/>
      <scheme val="minor"/>
    </font>
    <font>
      <sz val="11"/>
      <color theme="1"/>
      <name val="Arial Narrow"/>
      <family val="2"/>
    </font>
    <font>
      <b/>
      <sz val="11"/>
      <color theme="1"/>
      <name val="Arial Narrow"/>
      <family val="2"/>
    </font>
    <font>
      <sz val="10"/>
      <name val="Arial"/>
      <family val="2"/>
    </font>
    <font>
      <sz val="11"/>
      <name val="Arial"/>
      <family val="2"/>
    </font>
    <font>
      <sz val="10"/>
      <color theme="1"/>
      <name val="Arial"/>
      <family val="2"/>
    </font>
    <font>
      <b/>
      <sz val="10"/>
      <color theme="1"/>
      <name val="Arial"/>
      <family val="2"/>
    </font>
    <font>
      <b/>
      <sz val="20"/>
      <name val="Arial"/>
      <family val="2"/>
    </font>
    <font>
      <b/>
      <sz val="12"/>
      <name val="Arial"/>
      <family val="2"/>
    </font>
    <font>
      <sz val="26"/>
      <name val="Arial"/>
      <family val="2"/>
    </font>
    <font>
      <b/>
      <sz val="14"/>
      <name val="Arial"/>
      <family val="2"/>
    </font>
    <font>
      <b/>
      <sz val="10"/>
      <name val="Arial"/>
      <family val="2"/>
    </font>
    <font>
      <b/>
      <u/>
      <sz val="16"/>
      <name val="Arial"/>
      <family val="2"/>
    </font>
    <font>
      <b/>
      <sz val="14"/>
      <color rgb="FFFF0000"/>
      <name val="Arial"/>
      <family val="2"/>
    </font>
    <font>
      <b/>
      <sz val="16"/>
      <name val="Arial"/>
      <family val="2"/>
    </font>
    <font>
      <b/>
      <u/>
      <sz val="14"/>
      <color rgb="FFFF0000"/>
      <name val="Arial"/>
      <family val="2"/>
    </font>
    <font>
      <b/>
      <sz val="10"/>
      <color rgb="FFFF0000"/>
      <name val="Arial"/>
      <family val="2"/>
    </font>
    <font>
      <b/>
      <sz val="9"/>
      <name val="Calibri"/>
      <family val="2"/>
    </font>
    <font>
      <sz val="10"/>
      <name val="Calibri"/>
      <family val="2"/>
    </font>
    <font>
      <b/>
      <sz val="10"/>
      <name val="Calibri"/>
      <family val="2"/>
    </font>
    <font>
      <b/>
      <sz val="11"/>
      <name val="Calibri"/>
      <family val="2"/>
    </font>
    <font>
      <b/>
      <sz val="11"/>
      <color rgb="FF0000FF"/>
      <name val="Calibri"/>
      <family val="2"/>
    </font>
    <font>
      <b/>
      <sz val="10"/>
      <color rgb="FF0000FF"/>
      <name val="Calibri"/>
      <family val="2"/>
    </font>
    <font>
      <sz val="11"/>
      <name val="Calibri"/>
      <family val="2"/>
    </font>
    <font>
      <sz val="9"/>
      <name val="Calibri"/>
      <family val="2"/>
    </font>
    <font>
      <sz val="12"/>
      <color rgb="FFFF0000"/>
      <name val="Arial"/>
      <family val="2"/>
    </font>
    <font>
      <sz val="12"/>
      <name val="Arial"/>
      <family val="2"/>
    </font>
    <font>
      <sz val="12"/>
      <color rgb="FF0000FF"/>
      <name val="Arial"/>
      <family val="2"/>
    </font>
    <font>
      <sz val="12"/>
      <color rgb="FF008000"/>
      <name val="Arial"/>
      <family val="2"/>
    </font>
    <font>
      <sz val="10"/>
      <color rgb="FF008000"/>
      <name val="Arial"/>
      <family val="2"/>
    </font>
    <font>
      <b/>
      <sz val="11"/>
      <name val="Arial"/>
      <family val="2"/>
    </font>
    <font>
      <sz val="11"/>
      <color theme="1"/>
      <name val="Calibri"/>
      <family val="2"/>
      <scheme val="minor"/>
    </font>
    <font>
      <sz val="8"/>
      <name val="Calibri"/>
      <family val="2"/>
      <scheme val="minor"/>
    </font>
    <font>
      <sz val="11"/>
      <color indexed="10"/>
      <name val="Arial"/>
      <family val="2"/>
    </font>
    <font>
      <sz val="10"/>
      <name val="Calibri"/>
      <family val="2"/>
      <scheme val="minor"/>
    </font>
    <font>
      <sz val="12"/>
      <color theme="1"/>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CCFFCC"/>
        <bgColor rgb="FF000000"/>
      </patternFill>
    </fill>
    <fill>
      <patternFill patternType="solid">
        <fgColor rgb="FFC0C0C0"/>
        <bgColor rgb="FF000000"/>
      </patternFill>
    </fill>
    <fill>
      <patternFill patternType="solid">
        <fgColor indexed="42"/>
        <bgColor indexed="64"/>
      </patternFill>
    </fill>
    <fill>
      <patternFill patternType="solid">
        <fgColor rgb="FF99FFCC"/>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xf numFmtId="0" fontId="3" fillId="0" borderId="0"/>
    <xf numFmtId="164" fontId="3" fillId="0" borderId="0" applyFont="0" applyFill="0" applyBorder="0" applyAlignment="0" applyProtection="0"/>
    <xf numFmtId="0" fontId="31" fillId="0" borderId="0"/>
    <xf numFmtId="164" fontId="5" fillId="0" borderId="0" applyFont="0" applyFill="0" applyBorder="0" applyAlignment="0" applyProtection="0"/>
  </cellStyleXfs>
  <cellXfs count="171">
    <xf numFmtId="0" fontId="0" fillId="0" borderId="0" xfId="0"/>
    <xf numFmtId="0" fontId="1" fillId="0" borderId="0" xfId="0" applyFont="1"/>
    <xf numFmtId="0" fontId="1" fillId="0" borderId="1" xfId="0" applyFont="1" applyBorder="1" applyAlignment="1">
      <alignment horizontal="center"/>
    </xf>
    <xf numFmtId="0" fontId="1" fillId="0" borderId="1" xfId="0" applyFont="1" applyBorder="1"/>
    <xf numFmtId="0" fontId="2" fillId="2" borderId="1" xfId="0" applyFont="1" applyFill="1" applyBorder="1" applyAlignment="1">
      <alignment horizontal="center"/>
    </xf>
    <xf numFmtId="0" fontId="2" fillId="2" borderId="1" xfId="0" applyFont="1" applyFill="1" applyBorder="1"/>
    <xf numFmtId="0" fontId="1" fillId="0" borderId="0" xfId="0" applyFont="1" applyAlignment="1">
      <alignment horizontal="center"/>
    </xf>
    <xf numFmtId="0" fontId="1" fillId="0" borderId="1" xfId="0" applyFont="1" applyBorder="1" applyAlignment="1">
      <alignment wrapText="1"/>
    </xf>
    <xf numFmtId="0" fontId="6" fillId="2" borderId="0" xfId="0" applyFont="1" applyFill="1"/>
    <xf numFmtId="2" fontId="1" fillId="0" borderId="1" xfId="0" applyNumberFormat="1" applyFont="1" applyBorder="1" applyAlignment="1">
      <alignment horizont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3" borderId="16" xfId="0" applyFont="1" applyFill="1" applyBorder="1" applyAlignment="1">
      <alignment horizontal="center" vertical="center"/>
    </xf>
    <xf numFmtId="0" fontId="2" fillId="3" borderId="16" xfId="0" applyFont="1" applyFill="1" applyBorder="1" applyAlignment="1">
      <alignment vertical="center"/>
    </xf>
    <xf numFmtId="0" fontId="2" fillId="0" borderId="0" xfId="0" applyFont="1"/>
    <xf numFmtId="0" fontId="2" fillId="2" borderId="0" xfId="0" applyFont="1" applyFill="1"/>
    <xf numFmtId="0" fontId="2" fillId="0" borderId="0" xfId="0" applyFont="1" applyAlignment="1">
      <alignment vertical="center"/>
    </xf>
    <xf numFmtId="0" fontId="2" fillId="2" borderId="0" xfId="0" applyFont="1" applyFill="1" applyAlignment="1">
      <alignment vertical="center"/>
    </xf>
    <xf numFmtId="44" fontId="2" fillId="3" borderId="16" xfId="0" applyNumberFormat="1" applyFont="1" applyFill="1" applyBorder="1" applyAlignment="1">
      <alignment vertical="center" wrapText="1"/>
    </xf>
    <xf numFmtId="44" fontId="2" fillId="2" borderId="7" xfId="0" applyNumberFormat="1" applyFont="1" applyFill="1" applyBorder="1" applyAlignment="1">
      <alignment vertical="center" wrapText="1"/>
    </xf>
    <xf numFmtId="44" fontId="1" fillId="0" borderId="1" xfId="0" applyNumberFormat="1" applyFont="1" applyBorder="1" applyAlignment="1">
      <alignment horizontal="center"/>
    </xf>
    <xf numFmtId="44" fontId="2" fillId="2" borderId="1" xfId="0" applyNumberFormat="1" applyFont="1" applyFill="1" applyBorder="1" applyAlignment="1">
      <alignment horizontal="center"/>
    </xf>
    <xf numFmtId="44" fontId="1" fillId="0" borderId="0" xfId="0" applyNumberFormat="1" applyFont="1"/>
    <xf numFmtId="0" fontId="3" fillId="0" borderId="2" xfId="1" applyBorder="1" applyAlignment="1">
      <alignment vertical="center"/>
    </xf>
    <xf numFmtId="0" fontId="3" fillId="0" borderId="3" xfId="1" applyBorder="1" applyAlignment="1">
      <alignment vertical="center"/>
    </xf>
    <xf numFmtId="0" fontId="3" fillId="0" borderId="6" xfId="1" applyBorder="1" applyAlignment="1">
      <alignment vertical="center"/>
    </xf>
    <xf numFmtId="0" fontId="3" fillId="0" borderId="0" xfId="1" applyAlignment="1">
      <alignment vertical="center"/>
    </xf>
    <xf numFmtId="0" fontId="3" fillId="0" borderId="17" xfId="1" applyBorder="1" applyAlignment="1">
      <alignment vertical="center"/>
    </xf>
    <xf numFmtId="0" fontId="7" fillId="0" borderId="18" xfId="1" applyFont="1" applyBorder="1" applyAlignment="1">
      <alignment vertical="center"/>
    </xf>
    <xf numFmtId="0" fontId="3" fillId="0" borderId="18" xfId="1" applyBorder="1" applyAlignment="1">
      <alignment vertical="center"/>
    </xf>
    <xf numFmtId="0" fontId="8" fillId="0" borderId="0" xfId="1" applyFont="1" applyAlignment="1">
      <alignment vertical="center"/>
    </xf>
    <xf numFmtId="0" fontId="3" fillId="0" borderId="0" xfId="1"/>
    <xf numFmtId="0" fontId="3" fillId="0" borderId="0" xfId="1" applyAlignment="1">
      <alignment horizontal="left" vertical="center"/>
    </xf>
    <xf numFmtId="0" fontId="3" fillId="0" borderId="0" xfId="1" applyAlignment="1">
      <alignment horizontal="center" vertical="center"/>
    </xf>
    <xf numFmtId="0" fontId="9" fillId="0" borderId="0" xfId="1" applyFont="1" applyAlignment="1">
      <alignment horizontal="centerContinuous" vertical="center"/>
    </xf>
    <xf numFmtId="0" fontId="7" fillId="0" borderId="0" xfId="1" applyFont="1" applyAlignment="1">
      <alignment horizontal="centerContinuous" vertical="center"/>
    </xf>
    <xf numFmtId="0" fontId="10" fillId="0" borderId="0" xfId="1" applyFont="1" applyAlignment="1">
      <alignment horizontal="left" vertical="center"/>
    </xf>
    <xf numFmtId="0" fontId="8" fillId="0" borderId="0" xfId="1" applyFont="1"/>
    <xf numFmtId="0" fontId="11" fillId="0" borderId="0" xfId="1" applyFont="1" applyAlignment="1">
      <alignment vertical="center"/>
    </xf>
    <xf numFmtId="0" fontId="12" fillId="0" borderId="0" xfId="1" applyFont="1" applyAlignment="1">
      <alignment horizontal="centerContinuous" vertical="center" wrapText="1"/>
    </xf>
    <xf numFmtId="0" fontId="12" fillId="0" borderId="0" xfId="1" applyFont="1" applyAlignment="1">
      <alignment horizontal="centerContinuous" vertical="center"/>
    </xf>
    <xf numFmtId="0" fontId="13" fillId="4" borderId="0" xfId="1" applyFont="1" applyFill="1" applyAlignment="1">
      <alignment horizontal="left" vertical="center"/>
    </xf>
    <xf numFmtId="0" fontId="14" fillId="0" borderId="0" xfId="1" applyFont="1" applyAlignment="1">
      <alignment horizontal="center" vertical="center"/>
    </xf>
    <xf numFmtId="0" fontId="14" fillId="0" borderId="0" xfId="1" applyFont="1" applyAlignment="1">
      <alignment vertical="center"/>
    </xf>
    <xf numFmtId="0" fontId="10" fillId="0" borderId="0" xfId="1" applyFont="1" applyAlignment="1">
      <alignment vertical="center"/>
    </xf>
    <xf numFmtId="0" fontId="10" fillId="0" borderId="0" xfId="1" applyFont="1" applyAlignment="1">
      <alignment horizontal="center" vertical="center"/>
    </xf>
    <xf numFmtId="165" fontId="15" fillId="4" borderId="0" xfId="1" applyNumberFormat="1" applyFont="1" applyFill="1" applyAlignment="1">
      <alignment horizontal="justify" vertical="center"/>
    </xf>
    <xf numFmtId="0" fontId="8" fillId="0" borderId="0" xfId="1" applyFont="1" applyAlignment="1">
      <alignment vertical="top"/>
    </xf>
    <xf numFmtId="0" fontId="16" fillId="0" borderId="0" xfId="1" applyFont="1" applyAlignment="1">
      <alignment horizontal="justify" vertical="center"/>
    </xf>
    <xf numFmtId="0" fontId="11" fillId="0" borderId="0" xfId="1" applyFont="1" applyAlignment="1">
      <alignment horizontal="left" vertical="center"/>
    </xf>
    <xf numFmtId="0" fontId="16" fillId="4" borderId="0" xfId="1" applyFont="1" applyFill="1" applyAlignment="1">
      <alignment horizontal="justify" vertical="center"/>
    </xf>
    <xf numFmtId="14" fontId="13" fillId="4" borderId="0" xfId="1" applyNumberFormat="1" applyFont="1" applyFill="1" applyAlignment="1">
      <alignment horizontal="left" vertical="center"/>
    </xf>
    <xf numFmtId="0" fontId="13" fillId="0" borderId="0" xfId="1" applyFont="1" applyAlignment="1">
      <alignment horizontal="left" vertical="center"/>
    </xf>
    <xf numFmtId="0" fontId="3" fillId="0" borderId="19" xfId="1" applyBorder="1" applyAlignment="1">
      <alignment vertical="center"/>
    </xf>
    <xf numFmtId="0" fontId="3" fillId="0" borderId="12" xfId="1" applyBorder="1" applyAlignment="1">
      <alignment vertical="center"/>
    </xf>
    <xf numFmtId="0" fontId="13" fillId="0" borderId="12" xfId="1" applyFont="1" applyBorder="1" applyAlignment="1">
      <alignment horizontal="left" vertical="center"/>
    </xf>
    <xf numFmtId="0" fontId="3" fillId="0" borderId="20" xfId="1" applyBorder="1" applyAlignment="1">
      <alignment vertical="center"/>
    </xf>
    <xf numFmtId="0" fontId="17" fillId="0" borderId="0" xfId="1" applyFont="1" applyAlignment="1">
      <alignment horizontal="left"/>
    </xf>
    <xf numFmtId="0" fontId="18" fillId="0" borderId="0" xfId="1" applyFont="1"/>
    <xf numFmtId="0" fontId="19" fillId="0" borderId="0" xfId="1" applyFont="1"/>
    <xf numFmtId="0" fontId="11" fillId="0" borderId="0" xfId="1" applyFont="1"/>
    <xf numFmtId="0" fontId="17" fillId="0" borderId="0" xfId="1" applyFont="1"/>
    <xf numFmtId="0" fontId="19" fillId="0" borderId="0" xfId="1" applyFont="1" applyAlignment="1">
      <alignment horizontal="center"/>
    </xf>
    <xf numFmtId="0" fontId="19" fillId="0" borderId="0" xfId="1" applyFont="1" applyAlignment="1">
      <alignment horizontal="left"/>
    </xf>
    <xf numFmtId="0" fontId="19" fillId="0" borderId="4" xfId="1" applyFont="1" applyBorder="1"/>
    <xf numFmtId="0" fontId="18" fillId="0" borderId="21" xfId="1" applyFont="1" applyBorder="1"/>
    <xf numFmtId="0" fontId="18" fillId="0" borderId="5" xfId="1" applyFont="1" applyBorder="1"/>
    <xf numFmtId="0" fontId="20" fillId="0" borderId="11" xfId="1" applyFont="1" applyBorder="1"/>
    <xf numFmtId="0" fontId="21" fillId="0" borderId="11" xfId="1" applyFont="1" applyBorder="1"/>
    <xf numFmtId="0" fontId="18" fillId="0" borderId="10" xfId="1" applyFont="1" applyBorder="1"/>
    <xf numFmtId="0" fontId="18" fillId="0" borderId="15" xfId="1" applyFont="1" applyBorder="1"/>
    <xf numFmtId="0" fontId="22" fillId="0" borderId="0" xfId="1" applyFont="1"/>
    <xf numFmtId="0" fontId="19" fillId="0" borderId="11" xfId="1" applyFont="1" applyBorder="1"/>
    <xf numFmtId="0" fontId="18" fillId="0" borderId="11" xfId="1" applyFont="1" applyBorder="1"/>
    <xf numFmtId="0" fontId="20" fillId="0" borderId="0" xfId="1" applyFont="1"/>
    <xf numFmtId="0" fontId="23" fillId="0" borderId="0" xfId="1" applyFont="1"/>
    <xf numFmtId="0" fontId="23" fillId="0" borderId="0" xfId="1" applyFont="1" applyAlignment="1">
      <alignment horizontal="left"/>
    </xf>
    <xf numFmtId="2" fontId="17" fillId="0" borderId="0" xfId="1" applyNumberFormat="1" applyFont="1" applyAlignment="1">
      <alignment horizontal="center" wrapText="1"/>
    </xf>
    <xf numFmtId="164" fontId="19" fillId="4" borderId="13" xfId="2" applyFont="1" applyFill="1" applyBorder="1" applyAlignment="1">
      <alignment vertical="center"/>
    </xf>
    <xf numFmtId="0" fontId="17" fillId="0" borderId="24" xfId="1" applyFont="1" applyBorder="1" applyAlignment="1">
      <alignment horizontal="left" wrapText="1"/>
    </xf>
    <xf numFmtId="0" fontId="18" fillId="0" borderId="9" xfId="1" applyFont="1" applyBorder="1"/>
    <xf numFmtId="0" fontId="17" fillId="0" borderId="8" xfId="1" applyFont="1" applyBorder="1"/>
    <xf numFmtId="0" fontId="17" fillId="0" borderId="24" xfId="1" applyFont="1" applyBorder="1" applyAlignment="1">
      <alignment horizontal="center" wrapText="1"/>
    </xf>
    <xf numFmtId="0" fontId="17" fillId="0" borderId="24" xfId="1" applyFont="1" applyBorder="1" applyAlignment="1">
      <alignment wrapText="1"/>
    </xf>
    <xf numFmtId="0" fontId="17" fillId="0" borderId="9" xfId="1" applyFont="1" applyBorder="1" applyAlignment="1">
      <alignment horizontal="left" wrapText="1"/>
    </xf>
    <xf numFmtId="0" fontId="24" fillId="0" borderId="25" xfId="1" applyFont="1" applyBorder="1"/>
    <xf numFmtId="0" fontId="25" fillId="4" borderId="15" xfId="1" applyFont="1" applyFill="1" applyBorder="1" applyAlignment="1">
      <alignment horizontal="center" vertical="center"/>
    </xf>
    <xf numFmtId="0" fontId="24" fillId="0" borderId="15" xfId="1" applyFont="1" applyBorder="1"/>
    <xf numFmtId="0" fontId="18" fillId="0" borderId="15" xfId="1" applyFont="1" applyBorder="1" applyAlignment="1">
      <alignment horizontal="center"/>
    </xf>
    <xf numFmtId="166" fontId="18" fillId="0" borderId="15" xfId="1" applyNumberFormat="1" applyFont="1" applyBorder="1" applyAlignment="1">
      <alignment horizontal="center"/>
    </xf>
    <xf numFmtId="0" fontId="24" fillId="0" borderId="26" xfId="1" applyFont="1" applyBorder="1"/>
    <xf numFmtId="0" fontId="18" fillId="0" borderId="26" xfId="1" applyFont="1" applyBorder="1"/>
    <xf numFmtId="0" fontId="24" fillId="0" borderId="27" xfId="1" applyFont="1" applyBorder="1"/>
    <xf numFmtId="0" fontId="25" fillId="4" borderId="28" xfId="1" applyFont="1" applyFill="1" applyBorder="1" applyAlignment="1">
      <alignment horizontal="center" vertical="center"/>
    </xf>
    <xf numFmtId="0" fontId="18" fillId="0" borderId="28" xfId="1" applyFont="1" applyBorder="1"/>
    <xf numFmtId="0" fontId="18" fillId="0" borderId="28" xfId="1" applyFont="1" applyBorder="1" applyAlignment="1">
      <alignment horizontal="center"/>
    </xf>
    <xf numFmtId="166" fontId="18" fillId="0" borderId="28" xfId="1" applyNumberFormat="1" applyFont="1" applyBorder="1" applyAlignment="1">
      <alignment horizontal="center"/>
    </xf>
    <xf numFmtId="0" fontId="18" fillId="0" borderId="20" xfId="1" applyFont="1" applyBorder="1"/>
    <xf numFmtId="0" fontId="24" fillId="0" borderId="7" xfId="1" applyFont="1" applyBorder="1"/>
    <xf numFmtId="167" fontId="19" fillId="0" borderId="15" xfId="1" applyNumberFormat="1" applyFont="1" applyBorder="1" applyAlignment="1">
      <alignment horizontal="center"/>
    </xf>
    <xf numFmtId="0" fontId="19" fillId="0" borderId="15" xfId="1" applyFont="1" applyBorder="1" applyAlignment="1">
      <alignment horizontal="left"/>
    </xf>
    <xf numFmtId="0" fontId="18" fillId="0" borderId="7" xfId="1" applyFont="1" applyBorder="1"/>
    <xf numFmtId="0" fontId="19" fillId="0" borderId="15" xfId="1" applyFont="1" applyBorder="1"/>
    <xf numFmtId="0" fontId="8" fillId="0" borderId="0" xfId="1" applyFont="1" applyAlignment="1">
      <alignment horizontal="left" vertical="center"/>
    </xf>
    <xf numFmtId="0" fontId="26" fillId="0" borderId="0" xfId="1" applyFont="1" applyAlignment="1">
      <alignment vertical="center" shrinkToFit="1"/>
    </xf>
    <xf numFmtId="0" fontId="26" fillId="0" borderId="0" xfId="1" applyFont="1" applyAlignment="1">
      <alignment vertical="center"/>
    </xf>
    <xf numFmtId="0" fontId="26" fillId="0" borderId="0" xfId="1" applyFont="1" applyAlignment="1">
      <alignment vertical="center" wrapText="1"/>
    </xf>
    <xf numFmtId="0" fontId="27" fillId="0" borderId="0" xfId="1" applyFont="1" applyAlignment="1">
      <alignment vertical="center"/>
    </xf>
    <xf numFmtId="0" fontId="28" fillId="0" borderId="0" xfId="1" applyFont="1" applyAlignment="1">
      <alignment vertical="center"/>
    </xf>
    <xf numFmtId="0" fontId="27" fillId="0" borderId="0" xfId="1" applyFont="1" applyAlignment="1">
      <alignment horizontal="center" vertical="center"/>
    </xf>
    <xf numFmtId="0" fontId="25" fillId="0" borderId="0" xfId="1" applyFont="1" applyAlignment="1">
      <alignment vertical="center"/>
    </xf>
    <xf numFmtId="39" fontId="25" fillId="0" borderId="0" xfId="1" applyNumberFormat="1" applyFont="1" applyAlignment="1">
      <alignment vertical="center"/>
    </xf>
    <xf numFmtId="168" fontId="28" fillId="0" borderId="0" xfId="1" applyNumberFormat="1" applyFont="1" applyAlignment="1">
      <alignment vertical="center" wrapText="1"/>
    </xf>
    <xf numFmtId="10" fontId="26" fillId="0" borderId="0" xfId="1" applyNumberFormat="1" applyFont="1" applyAlignment="1">
      <alignment vertical="center"/>
    </xf>
    <xf numFmtId="10" fontId="27" fillId="0" borderId="0" xfId="1" applyNumberFormat="1" applyFont="1" applyAlignment="1">
      <alignment vertical="center"/>
    </xf>
    <xf numFmtId="169" fontId="28" fillId="0" borderId="0" xfId="2" applyNumberFormat="1" applyFont="1" applyAlignment="1">
      <alignment vertical="center"/>
    </xf>
    <xf numFmtId="0" fontId="3" fillId="0" borderId="0" xfId="1" applyAlignment="1">
      <alignment vertical="center" shrinkToFit="1"/>
    </xf>
    <xf numFmtId="0" fontId="3" fillId="0" borderId="0" xfId="1" applyAlignment="1">
      <alignment vertical="center" wrapText="1" shrinkToFit="1"/>
    </xf>
    <xf numFmtId="0" fontId="3" fillId="0" borderId="0" xfId="1" applyAlignment="1">
      <alignment horizontal="center" vertical="center" wrapText="1"/>
    </xf>
    <xf numFmtId="0" fontId="8" fillId="5" borderId="0" xfId="1" applyFont="1" applyFill="1" applyAlignment="1">
      <alignment horizontal="center" vertical="center"/>
    </xf>
    <xf numFmtId="0" fontId="8" fillId="5" borderId="0" xfId="1" applyFont="1" applyFill="1" applyAlignment="1">
      <alignment horizontal="left" vertical="center" wrapText="1"/>
    </xf>
    <xf numFmtId="0" fontId="26" fillId="5" borderId="0" xfId="1" applyFont="1" applyFill="1" applyAlignment="1">
      <alignment horizontal="center" vertical="center" wrapText="1" shrinkToFit="1"/>
    </xf>
    <xf numFmtId="0" fontId="26" fillId="0" borderId="0" xfId="1" applyFont="1" applyAlignment="1">
      <alignment horizontal="center" vertical="center" wrapText="1" shrinkToFit="1"/>
    </xf>
    <xf numFmtId="0" fontId="26" fillId="0" borderId="0" xfId="1" applyFont="1" applyAlignment="1">
      <alignment horizontal="center" vertical="center"/>
    </xf>
    <xf numFmtId="0" fontId="26" fillId="0" borderId="0" xfId="1" applyFont="1" applyAlignment="1">
      <alignment vertical="center" wrapText="1" shrinkToFit="1"/>
    </xf>
    <xf numFmtId="0" fontId="26" fillId="0" borderId="0" xfId="1" applyFont="1" applyAlignment="1">
      <alignment horizontal="left" vertical="center"/>
    </xf>
    <xf numFmtId="0" fontId="8" fillId="5" borderId="0" xfId="1" applyFont="1" applyFill="1" applyAlignment="1">
      <alignment vertical="center"/>
    </xf>
    <xf numFmtId="0" fontId="25" fillId="4" borderId="0" xfId="1" applyFont="1" applyFill="1" applyAlignment="1">
      <alignment horizontal="center" vertical="center"/>
    </xf>
    <xf numFmtId="0" fontId="29" fillId="0" borderId="0" xfId="1" applyFont="1" applyAlignment="1">
      <alignment horizontal="center" vertical="center"/>
    </xf>
    <xf numFmtId="0" fontId="30" fillId="0" borderId="0" xfId="1" applyFont="1" applyAlignment="1">
      <alignment vertical="center"/>
    </xf>
    <xf numFmtId="0" fontId="30" fillId="0" borderId="0" xfId="1" applyFont="1" applyAlignment="1">
      <alignment horizontal="right" vertical="center"/>
    </xf>
    <xf numFmtId="0" fontId="8" fillId="0" borderId="0" xfId="1" applyFont="1" applyAlignment="1">
      <alignment horizontal="justify" vertical="center"/>
    </xf>
    <xf numFmtId="0" fontId="6" fillId="2" borderId="0" xfId="0" applyFont="1" applyFill="1" applyAlignment="1">
      <alignment wrapText="1"/>
    </xf>
    <xf numFmtId="0" fontId="19" fillId="0" borderId="29" xfId="1" applyFont="1" applyBorder="1" applyAlignment="1">
      <alignment horizontal="center" wrapText="1"/>
    </xf>
    <xf numFmtId="2" fontId="17" fillId="0" borderId="29" xfId="1" applyNumberFormat="1" applyFont="1" applyBorder="1" applyAlignment="1">
      <alignment horizontal="center" wrapText="1"/>
    </xf>
    <xf numFmtId="17" fontId="33" fillId="6" borderId="30" xfId="3" applyNumberFormat="1" applyFont="1" applyFill="1" applyBorder="1" applyAlignment="1">
      <alignment horizontal="center"/>
    </xf>
    <xf numFmtId="17" fontId="33" fillId="6" borderId="1" xfId="3" applyNumberFormat="1" applyFont="1" applyFill="1" applyBorder="1" applyAlignment="1">
      <alignment horizontal="center"/>
    </xf>
    <xf numFmtId="0" fontId="25" fillId="4" borderId="31" xfId="1" applyFont="1" applyFill="1" applyBorder="1" applyAlignment="1">
      <alignment horizontal="center" vertical="center"/>
    </xf>
    <xf numFmtId="164" fontId="34" fillId="0" borderId="32" xfId="4" applyFont="1" applyFill="1" applyBorder="1"/>
    <xf numFmtId="164" fontId="34" fillId="0" borderId="5" xfId="4" applyFont="1" applyFill="1" applyBorder="1"/>
    <xf numFmtId="17" fontId="33" fillId="6" borderId="15" xfId="3" applyNumberFormat="1" applyFont="1" applyFill="1" applyBorder="1" applyAlignment="1">
      <alignment horizontal="center"/>
    </xf>
    <xf numFmtId="170" fontId="18" fillId="0" borderId="0" xfId="1" applyNumberFormat="1" applyFont="1"/>
    <xf numFmtId="0" fontId="2" fillId="2" borderId="0" xfId="0" applyFont="1" applyFill="1" applyAlignment="1">
      <alignment horizontal="center"/>
    </xf>
    <xf numFmtId="44" fontId="2" fillId="2" borderId="0" xfId="0" applyNumberFormat="1" applyFont="1" applyFill="1" applyAlignment="1">
      <alignment horizontal="center"/>
    </xf>
    <xf numFmtId="0" fontId="2" fillId="2" borderId="4" xfId="0" applyFont="1" applyFill="1" applyBorder="1"/>
    <xf numFmtId="44" fontId="2" fillId="2" borderId="21" xfId="0" applyNumberFormat="1" applyFont="1" applyFill="1" applyBorder="1"/>
    <xf numFmtId="44" fontId="2" fillId="3" borderId="16" xfId="0" applyNumberFormat="1" applyFont="1" applyFill="1" applyBorder="1" applyAlignment="1" applyProtection="1">
      <alignment vertical="center" wrapText="1"/>
      <protection locked="0"/>
    </xf>
    <xf numFmtId="44" fontId="2" fillId="2" borderId="7" xfId="0" applyNumberFormat="1" applyFont="1" applyFill="1" applyBorder="1" applyAlignment="1" applyProtection="1">
      <alignment vertical="center"/>
      <protection locked="0"/>
    </xf>
    <xf numFmtId="44" fontId="1" fillId="7" borderId="1" xfId="0" applyNumberFormat="1" applyFont="1" applyFill="1" applyBorder="1" applyAlignment="1" applyProtection="1">
      <alignment horizontal="center"/>
      <protection locked="0"/>
    </xf>
    <xf numFmtId="44" fontId="1" fillId="0" borderId="1" xfId="0" applyNumberFormat="1" applyFont="1" applyBorder="1" applyAlignment="1" applyProtection="1">
      <alignment horizontal="center"/>
      <protection locked="0"/>
    </xf>
    <xf numFmtId="44" fontId="2" fillId="2" borderId="1" xfId="0" applyNumberFormat="1" applyFont="1" applyFill="1" applyBorder="1" applyAlignment="1" applyProtection="1">
      <alignment horizontal="center"/>
      <protection locked="0"/>
    </xf>
    <xf numFmtId="0" fontId="2" fillId="2" borderId="5" xfId="0" applyFont="1" applyFill="1" applyBorder="1" applyProtection="1">
      <protection locked="0"/>
    </xf>
    <xf numFmtId="0" fontId="2" fillId="2" borderId="0" xfId="0" applyFont="1" applyFill="1" applyProtection="1">
      <protection locked="0"/>
    </xf>
    <xf numFmtId="44" fontId="1" fillId="0" borderId="0" xfId="0" applyNumberFormat="1" applyFont="1" applyProtection="1">
      <protection locked="0"/>
    </xf>
    <xf numFmtId="0" fontId="2" fillId="0" borderId="1" xfId="0" applyFont="1" applyBorder="1" applyAlignment="1">
      <alignment wrapText="1"/>
    </xf>
    <xf numFmtId="0" fontId="2" fillId="2" borderId="4" xfId="0" applyFont="1" applyFill="1" applyBorder="1"/>
    <xf numFmtId="0" fontId="2" fillId="2" borderId="21" xfId="0" applyFont="1" applyFill="1" applyBorder="1"/>
    <xf numFmtId="0" fontId="26" fillId="0" borderId="0" xfId="1" applyFont="1" applyAlignment="1">
      <alignment vertical="center" wrapText="1"/>
    </xf>
    <xf numFmtId="0" fontId="3" fillId="0" borderId="0" xfId="1" applyAlignment="1">
      <alignment vertical="center" wrapText="1"/>
    </xf>
    <xf numFmtId="0" fontId="8" fillId="0" borderId="0" xfId="1" applyFont="1" applyAlignment="1">
      <alignment vertical="center" wrapText="1"/>
    </xf>
    <xf numFmtId="0" fontId="16" fillId="0" borderId="0" xfId="1" applyFont="1" applyAlignment="1">
      <alignment horizontal="center" vertical="center" wrapText="1"/>
    </xf>
    <xf numFmtId="0" fontId="7" fillId="0" borderId="0" xfId="1" applyFont="1" applyAlignment="1">
      <alignment horizontal="center" vertical="center"/>
    </xf>
    <xf numFmtId="0" fontId="26" fillId="0" borderId="0" xfId="1" applyFont="1" applyAlignment="1">
      <alignment horizontal="left" vertical="center" wrapText="1"/>
    </xf>
    <xf numFmtId="0" fontId="4" fillId="0" borderId="0" xfId="1" applyFont="1" applyAlignment="1">
      <alignment vertical="center" wrapText="1"/>
    </xf>
    <xf numFmtId="0" fontId="23" fillId="0" borderId="0" xfId="1" applyFont="1" applyAlignment="1">
      <alignment horizontal="left" wrapText="1"/>
    </xf>
    <xf numFmtId="164" fontId="19" fillId="4" borderId="13" xfId="2" applyFont="1" applyFill="1" applyBorder="1" applyAlignment="1">
      <alignment horizontal="center" vertical="center"/>
    </xf>
    <xf numFmtId="164" fontId="19" fillId="4" borderId="14" xfId="2" applyFont="1" applyFill="1" applyBorder="1" applyAlignment="1">
      <alignment horizontal="center" vertical="center"/>
    </xf>
    <xf numFmtId="164" fontId="19" fillId="4" borderId="22" xfId="2" applyFont="1" applyFill="1" applyBorder="1" applyAlignment="1">
      <alignment horizontal="center" vertical="center"/>
    </xf>
    <xf numFmtId="0" fontId="17" fillId="0" borderId="23" xfId="1" applyFont="1" applyBorder="1" applyAlignment="1">
      <alignment horizontal="left" wrapText="1"/>
    </xf>
    <xf numFmtId="0" fontId="17" fillId="0" borderId="24" xfId="1" applyFont="1" applyBorder="1" applyAlignment="1">
      <alignment horizontal="left" wrapText="1"/>
    </xf>
    <xf numFmtId="0" fontId="35" fillId="0" borderId="0" xfId="0" applyFont="1"/>
  </cellXfs>
  <cellStyles count="5">
    <cellStyle name="Comma 2 2" xfId="2" xr:uid="{00000000-0005-0000-0000-000000000000}"/>
    <cellStyle name="Comma 25" xfId="4" xr:uid="{087193E2-5368-4933-A6C8-FD0512FD3759}"/>
    <cellStyle name="Normal" xfId="0" builtinId="0"/>
    <cellStyle name="Normal 2 2" xfId="1" xr:uid="{00000000-0005-0000-0000-000004000000}"/>
    <cellStyle name="Normal 5" xfId="3" xr:uid="{6905746B-3839-422B-B86A-AA051D23315C}"/>
  </cellStyles>
  <dxfs count="0"/>
  <tableStyles count="0" defaultTableStyle="TableStyleMedium2" defaultPivotStyle="PivotStyleLight16"/>
  <colors>
    <mruColors>
      <color rgb="FF99FFCC"/>
      <color rgb="FF00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34636</xdr:colOff>
      <xdr:row>2</xdr:row>
      <xdr:rowOff>17670</xdr:rowOff>
    </xdr:from>
    <xdr:to>
      <xdr:col>1</xdr:col>
      <xdr:colOff>1512986</xdr:colOff>
      <xdr:row>6</xdr:row>
      <xdr:rowOff>38633</xdr:rowOff>
    </xdr:to>
    <xdr:pic>
      <xdr:nvPicPr>
        <xdr:cNvPr id="2" name="Picture 1">
          <a:extLst>
            <a:ext uri="{FF2B5EF4-FFF2-40B4-BE49-F238E27FC236}">
              <a16:creationId xmlns:a16="http://schemas.microsoft.com/office/drawing/2014/main" id="{580B3684-8F0F-413C-8EBD-7701F3BA4C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36" y="415988"/>
          <a:ext cx="1977402" cy="817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2371725</xdr:colOff>
      <xdr:row>7</xdr:row>
      <xdr:rowOff>44450</xdr:rowOff>
    </xdr:to>
    <xdr:pic>
      <xdr:nvPicPr>
        <xdr:cNvPr id="4" name="Picture 3">
          <a:extLst>
            <a:ext uri="{FF2B5EF4-FFF2-40B4-BE49-F238E27FC236}">
              <a16:creationId xmlns:a16="http://schemas.microsoft.com/office/drawing/2014/main" id="{3D338FD6-9D78-4E00-A774-68D295E781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58750"/>
          <a:ext cx="2667000" cy="1203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0</xdr:rowOff>
    </xdr:from>
    <xdr:to>
      <xdr:col>1</xdr:col>
      <xdr:colOff>1447177</xdr:colOff>
      <xdr:row>6</xdr:row>
      <xdr:rowOff>11150</xdr:rowOff>
    </xdr:to>
    <xdr:pic>
      <xdr:nvPicPr>
        <xdr:cNvPr id="2" name="Picture 1">
          <a:extLst>
            <a:ext uri="{FF2B5EF4-FFF2-40B4-BE49-F238E27FC236}">
              <a16:creationId xmlns:a16="http://schemas.microsoft.com/office/drawing/2014/main" id="{49040F16-C317-49C5-9F67-935F059826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161925"/>
          <a:ext cx="1990102" cy="820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932827</xdr:colOff>
      <xdr:row>5</xdr:row>
      <xdr:rowOff>7975</xdr:rowOff>
    </xdr:to>
    <xdr:pic>
      <xdr:nvPicPr>
        <xdr:cNvPr id="2" name="Picture 1">
          <a:extLst>
            <a:ext uri="{FF2B5EF4-FFF2-40B4-BE49-F238E27FC236}">
              <a16:creationId xmlns:a16="http://schemas.microsoft.com/office/drawing/2014/main" id="{E912D086-B463-473E-B342-70189D9CEB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990102" cy="817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ED%20Safety%20Stats\ED%20Safety%20Stats\ED%20Summary%20Report\DI%20Summary%20Report-Enterprises%20Div%202004-2005%20Re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ED%20Safety%20Stats\ED%20Safety%20Stats\ED%20Summary%20Report\DI%20Summary%20Report-Enterprises%20Div%202004-2005%20Rev%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kom-my.sharepoint.com/Users/Sibu1/AppData/Local/Microsoft/Windows/INetCache/Content.Outlook/6OCPPZYZ/Assumptions%20Road%20section%203300%20Supply%20-%20G3-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skom-my.sharepoint.com/Documents%20and%20Settings/All%20Users/Documents/Camden/Prices/Unit%206%20TOTAL.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eskom-my.sharepoint.com/personal/mthembs2_ntcsa_co_za/Documents/Desktop/C2.2%20the%20price%20list_General%20Building%20Maintenance%20Services_Rev1.xlsx" TargetMode="External"/><Relationship Id="rId1" Type="http://schemas.openxmlformats.org/officeDocument/2006/relationships/externalLinkPath" Target="https://eskom-my.sharepoint.com/personal/mthembs2_ntcsa_co_za/Documents/Desktop/C2.2%20the%20price%20list_General%20Building%20Maintenance%20Services_Re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 Incident&amp;Accident Data"/>
      <sheetName val="Definitions"/>
      <sheetName val="DI per Dpt"/>
      <sheetName val="DI per month"/>
      <sheetName val="ED per yr per mth per DI sever "/>
      <sheetName val="Chart1"/>
      <sheetName val="Sheet5"/>
      <sheetName val="Body part data"/>
      <sheetName val="Body Part vs DI"/>
      <sheetName val="Chart per Group%"/>
      <sheetName val="LB vs Employee vs PC"/>
    </sheetNames>
    <sheetDataSet>
      <sheetData sheetId="0" refreshError="1"/>
      <sheetData sheetId="1" refreshError="1">
        <row r="25">
          <cell r="I25" t="str">
            <v>Operating without authority</v>
          </cell>
          <cell r="J25" t="str">
            <v>Inadequate warning systems</v>
          </cell>
        </row>
        <row r="26">
          <cell r="I26" t="str">
            <v>Failure to warn</v>
          </cell>
          <cell r="J26" t="str">
            <v>Defective Protective Devices</v>
          </cell>
        </row>
        <row r="27">
          <cell r="I27" t="str">
            <v>Deviation from standard practice/procedure</v>
          </cell>
          <cell r="J27" t="str">
            <v>Lighting Sub-standard</v>
          </cell>
        </row>
        <row r="28">
          <cell r="I28" t="str">
            <v>Use of unsafe/sub-standard equipment/tools</v>
          </cell>
          <cell r="J28" t="str">
            <v xml:space="preserve">No/Inadequate personal </v>
          </cell>
        </row>
        <row r="29">
          <cell r="I29" t="str">
            <v>Improper placing/stacking/positioning</v>
          </cell>
          <cell r="J29" t="str">
            <v>Sub-standard material</v>
          </cell>
        </row>
        <row r="30">
          <cell r="I30" t="str">
            <v>improper loading</v>
          </cell>
          <cell r="J30" t="str">
            <v>inadequate ventilation</v>
          </cell>
        </row>
        <row r="31">
          <cell r="I31" t="str">
            <v>working on/servicing moving machinery</v>
          </cell>
          <cell r="J31" t="str">
            <v>inadequate protective devices</v>
          </cell>
        </row>
        <row r="32">
          <cell r="I32" t="str">
            <v>wearing sub-standard personal protective equipment</v>
          </cell>
          <cell r="J32" t="str">
            <v>excessive emissions</v>
          </cell>
        </row>
        <row r="33">
          <cell r="I33" t="str">
            <v>using personal protective equipment incorrectly</v>
          </cell>
          <cell r="J33" t="str">
            <v>sub-standard/defective tools/equipment</v>
          </cell>
        </row>
        <row r="34">
          <cell r="I34" t="str">
            <v>games/horseplay</v>
          </cell>
          <cell r="J34" t="str">
            <v>hazardous arrangement/layout/disorder</v>
          </cell>
        </row>
        <row r="35">
          <cell r="I35" t="str">
            <v>attention distracted</v>
          </cell>
          <cell r="J35" t="str">
            <v>surface sub-standard</v>
          </cell>
        </row>
        <row r="36">
          <cell r="F36" t="str">
            <v>Days Off</v>
          </cell>
          <cell r="I36" t="str">
            <v>failure to secure/make safe</v>
          </cell>
          <cell r="J36" t="str">
            <v>hazardous environmental conditions</v>
          </cell>
        </row>
        <row r="37">
          <cell r="F37">
            <v>1</v>
          </cell>
          <cell r="I37" t="str">
            <v>operating at improper speed</v>
          </cell>
          <cell r="J37" t="str">
            <v>congestion/restriction</v>
          </cell>
        </row>
        <row r="38">
          <cell r="F38">
            <v>2</v>
          </cell>
          <cell r="I38" t="str">
            <v>rules/regulations ignored</v>
          </cell>
          <cell r="J38" t="str">
            <v>natural hazards</v>
          </cell>
        </row>
        <row r="39">
          <cell r="F39">
            <v>3</v>
          </cell>
          <cell r="I39" t="str">
            <v xml:space="preserve"> unsafe use/improper application of equipment/tools</v>
          </cell>
          <cell r="J39" t="str">
            <v>fire &amp; explosion hazard</v>
          </cell>
        </row>
        <row r="40">
          <cell r="F40">
            <v>4</v>
          </cell>
          <cell r="I40" t="str">
            <v>improper mixing</v>
          </cell>
          <cell r="J40" t="str">
            <v>other (specify in description)</v>
          </cell>
        </row>
        <row r="41">
          <cell r="F41">
            <v>5</v>
          </cell>
          <cell r="I41" t="str">
            <v>taking up unsafe position</v>
          </cell>
        </row>
        <row r="42">
          <cell r="F42">
            <v>6</v>
          </cell>
          <cell r="I42" t="str">
            <v>failure to wear protective equipment</v>
          </cell>
        </row>
        <row r="43">
          <cell r="F43">
            <v>7</v>
          </cell>
          <cell r="I43" t="str">
            <v>improper handling/lifting</v>
          </cell>
        </row>
        <row r="44">
          <cell r="F44">
            <v>8</v>
          </cell>
          <cell r="I44" t="str">
            <v>rendering safety devices inoperative</v>
          </cell>
        </row>
        <row r="45">
          <cell r="F45">
            <v>9</v>
          </cell>
          <cell r="I45" t="str">
            <v>other (specify in description)</v>
          </cell>
        </row>
        <row r="46">
          <cell r="F46">
            <v>10</v>
          </cell>
        </row>
        <row r="47">
          <cell r="F47">
            <v>11</v>
          </cell>
        </row>
        <row r="48">
          <cell r="F48">
            <v>12</v>
          </cell>
        </row>
        <row r="49">
          <cell r="F49">
            <v>13</v>
          </cell>
        </row>
        <row r="50">
          <cell r="F50">
            <v>14</v>
          </cell>
        </row>
        <row r="51">
          <cell r="F51" t="str">
            <v>15-30</v>
          </cell>
        </row>
        <row r="52">
          <cell r="F52" t="str">
            <v>30-60</v>
          </cell>
        </row>
        <row r="53">
          <cell r="F53" t="str">
            <v>60-90</v>
          </cell>
        </row>
        <row r="54">
          <cell r="F54" t="str">
            <v>90-120</v>
          </cell>
        </row>
        <row r="55">
          <cell r="F55" t="str">
            <v>120-150</v>
          </cell>
        </row>
        <row r="56">
          <cell r="F56" t="str">
            <v>150-180</v>
          </cell>
        </row>
        <row r="57">
          <cell r="F57" t="str">
            <v>&gt;180</v>
          </cell>
        </row>
        <row r="66">
          <cell r="F66" t="str">
            <v>Aquaplan</v>
          </cell>
          <cell r="H66" t="str">
            <v>Installations</v>
          </cell>
          <cell r="I66" t="str">
            <v>Chemical</v>
          </cell>
        </row>
        <row r="67">
          <cell r="F67" t="str">
            <v>Coal Milling</v>
          </cell>
          <cell r="H67" t="str">
            <v>Equipment</v>
          </cell>
          <cell r="I67" t="str">
            <v>Dust</v>
          </cell>
        </row>
        <row r="68">
          <cell r="F68" t="str">
            <v xml:space="preserve">DB Thermal </v>
          </cell>
          <cell r="H68" t="str">
            <v>Machinery</v>
          </cell>
          <cell r="I68" t="str">
            <v>Fumes</v>
          </cell>
        </row>
        <row r="69">
          <cell r="F69" t="str">
            <v>Ennead</v>
          </cell>
          <cell r="H69" t="str">
            <v>Transport</v>
          </cell>
          <cell r="I69" t="str">
            <v>Noise</v>
          </cell>
        </row>
        <row r="70">
          <cell r="F70" t="str">
            <v>JSE</v>
          </cell>
          <cell r="H70" t="str">
            <v>Metal-Cold</v>
          </cell>
          <cell r="I70" t="str">
            <v>Fire</v>
          </cell>
        </row>
        <row r="71">
          <cell r="F71" t="str">
            <v>Howden Project</v>
          </cell>
          <cell r="H71" t="str">
            <v>Lifting Equipment</v>
          </cell>
          <cell r="I71" t="str">
            <v>Steam/Smoke</v>
          </cell>
        </row>
        <row r="72">
          <cell r="F72" t="str">
            <v>Kaefar</v>
          </cell>
          <cell r="H72" t="str">
            <v>Electricity</v>
          </cell>
          <cell r="I72" t="str">
            <v>Gas</v>
          </cell>
        </row>
        <row r="73">
          <cell r="F73" t="str">
            <v>Loesh</v>
          </cell>
          <cell r="H73" t="str">
            <v>Metal-hot</v>
          </cell>
          <cell r="I73" t="str">
            <v>Heat</v>
          </cell>
        </row>
        <row r="74">
          <cell r="F74" t="str">
            <v>Moya Manyi Kwikfix</v>
          </cell>
          <cell r="H74" t="str">
            <v>Power Tools</v>
          </cell>
          <cell r="I74" t="str">
            <v>Radiation</v>
          </cell>
        </row>
        <row r="75">
          <cell r="F75" t="str">
            <v>SGB</v>
          </cell>
          <cell r="H75" t="str">
            <v>Hand tools</v>
          </cell>
          <cell r="I75" t="str">
            <v>Vibration</v>
          </cell>
        </row>
        <row r="76">
          <cell r="F76" t="str">
            <v>Mpumalanga Utility Services</v>
          </cell>
          <cell r="H76" t="str">
            <v>Sharp edge</v>
          </cell>
          <cell r="I76" t="str">
            <v>Biological</v>
          </cell>
        </row>
        <row r="77">
          <cell r="F77" t="str">
            <v>PB Power</v>
          </cell>
          <cell r="H77" t="str">
            <v>Material/goods</v>
          </cell>
          <cell r="I77" t="str">
            <v>Ergonomic</v>
          </cell>
        </row>
        <row r="78">
          <cell r="F78" t="str">
            <v>Roschcon Civils</v>
          </cell>
          <cell r="H78" t="str">
            <v>Container</v>
          </cell>
          <cell r="I78" t="str">
            <v>Psychological</v>
          </cell>
        </row>
        <row r="79">
          <cell r="F79" t="str">
            <v>Roschcon Electric</v>
          </cell>
          <cell r="H79" t="str">
            <v>Fixed Walkway</v>
          </cell>
          <cell r="I79" t="str">
            <v>Lighting</v>
          </cell>
        </row>
        <row r="80">
          <cell r="F80" t="str">
            <v>Rotek Bulk Water</v>
          </cell>
          <cell r="H80" t="str">
            <v>Surface</v>
          </cell>
          <cell r="I80" t="str">
            <v>Oxygen Deficiency</v>
          </cell>
        </row>
        <row r="81">
          <cell r="F81" t="str">
            <v>Rotek Enginnering</v>
          </cell>
          <cell r="H81" t="str">
            <v>Projectile</v>
          </cell>
          <cell r="I81" t="str">
            <v>Other</v>
          </cell>
        </row>
        <row r="82">
          <cell r="F82" t="str">
            <v>TPM</v>
          </cell>
          <cell r="H82" t="str">
            <v>Compressed Air</v>
          </cell>
        </row>
        <row r="83">
          <cell r="F83" t="str">
            <v>Siemens</v>
          </cell>
          <cell r="H83" t="str">
            <v>Building/Structure</v>
          </cell>
        </row>
        <row r="84">
          <cell r="F84" t="str">
            <v>Steinmuller</v>
          </cell>
          <cell r="H84" t="str">
            <v>Ladders/Stairs</v>
          </cell>
        </row>
        <row r="85">
          <cell r="F85" t="str">
            <v>Pyro Project Fire Control</v>
          </cell>
          <cell r="H85" t="str">
            <v>Obstruction</v>
          </cell>
        </row>
        <row r="86">
          <cell r="F86" t="str">
            <v>Visitor ( Marthinus &amp; Coutts)</v>
          </cell>
          <cell r="H86" t="str">
            <v>Pressure-Pos/Neg</v>
          </cell>
        </row>
        <row r="87">
          <cell r="F87" t="str">
            <v>Optic 1</v>
          </cell>
          <cell r="H87" t="str">
            <v>Natural Phenomenon</v>
          </cell>
        </row>
        <row r="88">
          <cell r="F88" t="str">
            <v>Ithuba Valves</v>
          </cell>
          <cell r="H88" t="str">
            <v>Explosive Device</v>
          </cell>
        </row>
        <row r="89">
          <cell r="H89" t="str">
            <v>Animals/Insects/People</v>
          </cell>
        </row>
        <row r="90">
          <cell r="H90" t="str">
            <v>Other</v>
          </cell>
        </row>
        <row r="91">
          <cell r="F91" t="str">
            <v xml:space="preserve">Grootvlei </v>
          </cell>
        </row>
        <row r="92">
          <cell r="F92" t="str">
            <v>Fluor</v>
          </cell>
        </row>
        <row r="93">
          <cell r="F93" t="str">
            <v>Pangea</v>
          </cell>
        </row>
        <row r="94">
          <cell r="F94" t="str">
            <v>Komati</v>
          </cell>
        </row>
        <row r="95">
          <cell r="F95" t="str">
            <v xml:space="preserve">Wreckers Dismantling </v>
          </cell>
        </row>
        <row r="97">
          <cell r="F97" t="str">
            <v>CED ENGINEERING</v>
          </cell>
        </row>
        <row r="98">
          <cell r="F98" t="str">
            <v>TAP</v>
          </cell>
        </row>
        <row r="99">
          <cell r="F99" t="str">
            <v>BCJV</v>
          </cell>
        </row>
        <row r="100">
          <cell r="F100" t="str">
            <v>ESBI</v>
          </cell>
        </row>
        <row r="102">
          <cell r="F102" t="str">
            <v>Genesis Construction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 Incident&amp;Accident Data"/>
      <sheetName val="Definitions"/>
      <sheetName val="Chart1"/>
      <sheetName val="Chart2"/>
      <sheetName val="ED per yr per mth per DI sever "/>
      <sheetName val="Sheet5"/>
      <sheetName val="Sheet3"/>
    </sheetNames>
    <sheetDataSet>
      <sheetData sheetId="0" refreshError="1"/>
      <sheetData sheetId="1" refreshError="1">
        <row r="2">
          <cell r="A2" t="str">
            <v>Disabling Injury</v>
          </cell>
        </row>
        <row r="3">
          <cell r="A3" t="str">
            <v>First Aid</v>
          </cell>
          <cell r="C3" t="str">
            <v>Asbestos</v>
          </cell>
        </row>
        <row r="4">
          <cell r="A4" t="str">
            <v>Global</v>
          </cell>
          <cell r="C4" t="str">
            <v>Assault</v>
          </cell>
        </row>
        <row r="5">
          <cell r="A5" t="str">
            <v>Medical No Shift Loss</v>
          </cell>
          <cell r="C5" t="str">
            <v>Bilaterally carpal tunnel syndrome</v>
          </cell>
        </row>
        <row r="6">
          <cell r="A6" t="str">
            <v>Near Miss</v>
          </cell>
          <cell r="C6" t="str">
            <v>Bee-sting</v>
          </cell>
        </row>
        <row r="7">
          <cell r="A7" t="str">
            <v>Fatality</v>
          </cell>
          <cell r="C7" t="str">
            <v>Caught between</v>
          </cell>
          <cell r="G7" t="str">
            <v>Crime</v>
          </cell>
        </row>
        <row r="8">
          <cell r="A8" t="str">
            <v>Incident</v>
          </cell>
          <cell r="C8" t="str">
            <v>Caught in</v>
          </cell>
          <cell r="G8" t="str">
            <v>Non Crime</v>
          </cell>
        </row>
        <row r="9">
          <cell r="A9" t="str">
            <v>Injury</v>
          </cell>
          <cell r="C9" t="str">
            <v>Cut-by</v>
          </cell>
        </row>
        <row r="10">
          <cell r="A10" t="str">
            <v>Animal</v>
          </cell>
          <cell r="C10" t="str">
            <v>Dog bite</v>
          </cell>
        </row>
        <row r="11">
          <cell r="C11" t="str">
            <v>Electrical contact</v>
          </cell>
        </row>
        <row r="12">
          <cell r="C12" t="str">
            <v>Explosion</v>
          </cell>
        </row>
        <row r="13">
          <cell r="C13" t="str">
            <v>Foreign body (eye)</v>
          </cell>
        </row>
        <row r="14">
          <cell r="C14" t="str">
            <v>Fall diff level</v>
          </cell>
        </row>
        <row r="15">
          <cell r="C15" t="str">
            <v>Fall same level</v>
          </cell>
        </row>
        <row r="16">
          <cell r="A16" t="str">
            <v>Amputation</v>
          </cell>
          <cell r="C16" t="str">
            <v>Hi-jacking</v>
          </cell>
          <cell r="H16" t="str">
            <v>Sect 24</v>
          </cell>
        </row>
        <row r="17">
          <cell r="A17" t="str">
            <v>Asbestosis</v>
          </cell>
          <cell r="C17" t="str">
            <v>Inhalation/Absorption</v>
          </cell>
          <cell r="H17" t="str">
            <v>Fatality</v>
          </cell>
        </row>
        <row r="18">
          <cell r="A18" t="str">
            <v>Asphyxiation</v>
          </cell>
          <cell r="C18" t="str">
            <v>Ionising/Radiation</v>
          </cell>
          <cell r="H18" t="str">
            <v>Manual Handling Equipment</v>
          </cell>
        </row>
        <row r="19">
          <cell r="A19" t="str">
            <v>Burns</v>
          </cell>
          <cell r="C19" t="str">
            <v>Lung Cancer</v>
          </cell>
          <cell r="H19" t="str">
            <v>Electrical Contact</v>
          </cell>
        </row>
        <row r="20">
          <cell r="A20" t="str">
            <v>Contusion/bruises</v>
          </cell>
          <cell r="C20" t="str">
            <v>No injuries</v>
          </cell>
          <cell r="H20" t="str">
            <v>Slip, Trip &amp; Fall</v>
          </cell>
        </row>
        <row r="21">
          <cell r="A21" t="str">
            <v>Fractures</v>
          </cell>
          <cell r="C21" t="str">
            <v>Noise</v>
          </cell>
          <cell r="H21" t="str">
            <v>Occupational Disease</v>
          </cell>
        </row>
        <row r="22">
          <cell r="A22" t="str">
            <v>Knee Injury</v>
          </cell>
          <cell r="C22" t="str">
            <v>Over-exertion</v>
          </cell>
          <cell r="H22" t="str">
            <v>Motor Vehicle Accident (MVA)</v>
          </cell>
        </row>
        <row r="23">
          <cell r="A23" t="str">
            <v>Laceration/wounds</v>
          </cell>
          <cell r="C23" t="str">
            <v>Pulmonary Tuberculosis</v>
          </cell>
        </row>
        <row r="24">
          <cell r="A24" t="str">
            <v>Multiple</v>
          </cell>
          <cell r="C24" t="str">
            <v>Struck against</v>
          </cell>
        </row>
        <row r="25">
          <cell r="A25" t="str">
            <v>No injuries</v>
          </cell>
          <cell r="C25" t="str">
            <v>Struck by</v>
          </cell>
        </row>
        <row r="26">
          <cell r="A26" t="str">
            <v>Poisoning</v>
          </cell>
          <cell r="C26" t="str">
            <v>Shooting incident</v>
          </cell>
        </row>
        <row r="27">
          <cell r="A27" t="str">
            <v>Sprains</v>
          </cell>
          <cell r="C27" t="str">
            <v>Silicosis</v>
          </cell>
        </row>
        <row r="28">
          <cell r="A28" t="str">
            <v>Strains</v>
          </cell>
          <cell r="C28" t="str">
            <v>Spider bite</v>
          </cell>
        </row>
        <row r="29">
          <cell r="A29" t="str">
            <v>Trauma/shock</v>
          </cell>
          <cell r="C29" t="str">
            <v>Tick bite</v>
          </cell>
        </row>
        <row r="30">
          <cell r="A30" t="str">
            <v>Unconscious</v>
          </cell>
          <cell r="C30" t="str">
            <v>Temperature extremes</v>
          </cell>
        </row>
        <row r="31">
          <cell r="C31" t="str">
            <v>Vibration</v>
          </cell>
        </row>
        <row r="32">
          <cell r="C32" t="str">
            <v>Vehicle collision (MVA)</v>
          </cell>
        </row>
        <row r="33">
          <cell r="C33" t="str">
            <v>TBC</v>
          </cell>
        </row>
        <row r="40">
          <cell r="A40" t="str">
            <v>Ankle</v>
          </cell>
        </row>
        <row r="41">
          <cell r="A41" t="str">
            <v>Arm</v>
          </cell>
        </row>
        <row r="42">
          <cell r="A42" t="str">
            <v>Back</v>
          </cell>
        </row>
        <row r="43">
          <cell r="A43" t="str">
            <v>Ears</v>
          </cell>
        </row>
        <row r="44">
          <cell r="A44" t="str">
            <v>Eye</v>
          </cell>
        </row>
        <row r="45">
          <cell r="A45" t="str">
            <v>Face</v>
          </cell>
        </row>
        <row r="46">
          <cell r="A46" t="str">
            <v>Finger</v>
          </cell>
        </row>
        <row r="47">
          <cell r="A47" t="str">
            <v>Foot</v>
          </cell>
        </row>
        <row r="48">
          <cell r="A48" t="str">
            <v>Hand</v>
          </cell>
        </row>
        <row r="49">
          <cell r="A49" t="str">
            <v>Head</v>
          </cell>
        </row>
        <row r="50">
          <cell r="A50" t="str">
            <v>Hip</v>
          </cell>
        </row>
        <row r="51">
          <cell r="A51" t="str">
            <v>Internal</v>
          </cell>
          <cell r="E51" t="str">
            <v>Employee</v>
          </cell>
        </row>
        <row r="52">
          <cell r="A52" t="str">
            <v>Knee</v>
          </cell>
          <cell r="E52" t="str">
            <v>Labour Broker</v>
          </cell>
        </row>
        <row r="53">
          <cell r="A53" t="str">
            <v>Leg</v>
          </cell>
          <cell r="E53" t="str">
            <v>Joint Venture</v>
          </cell>
        </row>
        <row r="54">
          <cell r="A54" t="str">
            <v>Multiple</v>
          </cell>
          <cell r="E54" t="str">
            <v>Subsidiary</v>
          </cell>
        </row>
        <row r="55">
          <cell r="A55" t="str">
            <v>Neck</v>
          </cell>
          <cell r="E55" t="str">
            <v>Public</v>
          </cell>
        </row>
        <row r="56">
          <cell r="A56" t="str">
            <v>No injuries</v>
          </cell>
          <cell r="E56" t="str">
            <v>Principle Contractor</v>
          </cell>
        </row>
        <row r="57">
          <cell r="A57" t="str">
            <v>Nose</v>
          </cell>
        </row>
        <row r="58">
          <cell r="A58" t="str">
            <v>Wrist</v>
          </cell>
        </row>
        <row r="66">
          <cell r="B66" t="str">
            <v>Capital Expansion</v>
          </cell>
          <cell r="C66" t="str">
            <v>CED Projects</v>
          </cell>
          <cell r="D66" t="str">
            <v>Camden</v>
          </cell>
        </row>
        <row r="67">
          <cell r="B67" t="str">
            <v xml:space="preserve">Project Development </v>
          </cell>
          <cell r="C67" t="str">
            <v>CED Engineering</v>
          </cell>
          <cell r="D67" t="str">
            <v>Grootvlei</v>
          </cell>
        </row>
        <row r="68">
          <cell r="B68" t="str">
            <v>Related Business</v>
          </cell>
          <cell r="C68" t="str">
            <v>BUSINESS DEVELOPMENT</v>
          </cell>
          <cell r="D68" t="str">
            <v>Koemati</v>
          </cell>
        </row>
        <row r="69">
          <cell r="B69" t="str">
            <v xml:space="preserve">Head Office </v>
          </cell>
          <cell r="C69" t="str">
            <v>BUSINESS INTELLIGENCE</v>
          </cell>
          <cell r="D69" t="str">
            <v>Other</v>
          </cell>
        </row>
        <row r="70">
          <cell r="B70" t="str">
            <v>Support Services</v>
          </cell>
          <cell r="C70" t="str">
            <v>PROJECT DEVELOPMENT</v>
          </cell>
          <cell r="D70" t="str">
            <v>Management</v>
          </cell>
        </row>
        <row r="71">
          <cell r="C71" t="str">
            <v xml:space="preserve">Als </v>
          </cell>
          <cell r="D71" t="str">
            <v>Boiler</v>
          </cell>
        </row>
        <row r="72">
          <cell r="C72" t="str">
            <v>Arivia</v>
          </cell>
          <cell r="D72" t="str">
            <v>Turbine</v>
          </cell>
        </row>
        <row r="73">
          <cell r="C73" t="str">
            <v>Saphire Air</v>
          </cell>
          <cell r="D73" t="str">
            <v>Gas</v>
          </cell>
        </row>
        <row r="74">
          <cell r="C74" t="str">
            <v>Telecomms</v>
          </cell>
          <cell r="D74" t="str">
            <v>Hydro</v>
          </cell>
        </row>
        <row r="75">
          <cell r="C75" t="str">
            <v>Enerweb</v>
          </cell>
          <cell r="D75" t="str">
            <v>Civil</v>
          </cell>
        </row>
        <row r="76">
          <cell r="C76" t="str">
            <v xml:space="preserve">Finance </v>
          </cell>
          <cell r="D76" t="str">
            <v>Auxiliary</v>
          </cell>
        </row>
        <row r="77">
          <cell r="C77" t="str">
            <v>Commercial</v>
          </cell>
          <cell r="D77" t="str">
            <v>Chemical</v>
          </cell>
        </row>
        <row r="78">
          <cell r="C78" t="str">
            <v>ASSURANCE &amp; IRM</v>
          </cell>
          <cell r="D78" t="str">
            <v>Electrical</v>
          </cell>
        </row>
        <row r="79">
          <cell r="C79" t="str">
            <v>HR</v>
          </cell>
          <cell r="D79" t="str">
            <v>C&amp;I</v>
          </cell>
        </row>
        <row r="80">
          <cell r="C80" t="str">
            <v>Technical Support</v>
          </cell>
          <cell r="D80" t="str">
            <v>Lines</v>
          </cell>
        </row>
        <row r="81">
          <cell r="C81" t="str">
            <v>Roshprop</v>
          </cell>
          <cell r="D81" t="str">
            <v>Substations</v>
          </cell>
        </row>
        <row r="82">
          <cell r="C82" t="str">
            <v>RVS</v>
          </cell>
          <cell r="D82" t="str">
            <v>Protection</v>
          </cell>
        </row>
        <row r="83">
          <cell r="C83" t="str">
            <v>Rotek</v>
          </cell>
          <cell r="D83" t="str">
            <v>PTM</v>
          </cell>
        </row>
        <row r="84">
          <cell r="C84" t="str">
            <v xml:space="preserve">ROSHCON </v>
          </cell>
          <cell r="D84" t="str">
            <v>Vegetation Management</v>
          </cell>
        </row>
        <row r="85">
          <cell r="D85" t="str">
            <v>Oil &amp; Flow Laboratories</v>
          </cell>
        </row>
        <row r="86">
          <cell r="D86" t="str">
            <v>Energy Services</v>
          </cell>
        </row>
      </sheetData>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Assumptions Road section 3300 S"/>
    </sheetNames>
    <definedNames>
      <definedName name="Clear_CAST_Price_Summary" refersTo="#REF!"/>
      <definedName name="Module1.CF_Data" refersTo="#REF!"/>
      <definedName name="Module1.Collect_Data" refersTo="#REF!"/>
      <definedName name="prot4" refersTo="#REF!"/>
      <definedName name="prot5" refersTo="#REF!"/>
      <definedName name="unprot4" refersTo="#REF!"/>
      <definedName name="update2" refersTo="#REF!"/>
    </defined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P&amp;G"/>
      <sheetName val="P&amp;G ASA"/>
      <sheetName val="Prices"/>
      <sheetName val="Unit 6"/>
      <sheetName val="Unit 6 ECS(EUR)"/>
      <sheetName val="Unit 6 UK(GBP)"/>
      <sheetName val="Unit 6 ASA"/>
      <sheetName val="1"/>
      <sheetName val="2"/>
      <sheetName val="3"/>
      <sheetName val="4"/>
      <sheetName val="5"/>
      <sheetName val="6"/>
      <sheetName val="7"/>
      <sheetName val="8"/>
      <sheetName val="9"/>
      <sheetName val="Cover_SHT"/>
      <sheetName val="P&amp;G_ASA"/>
      <sheetName val="Unit_6"/>
      <sheetName val="Unit_6_ECS(EUR)"/>
      <sheetName val="Unit_6_UK(GBP)"/>
      <sheetName val="Unit_6_ASA"/>
      <sheetName val="Qm"/>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Me FIRST"/>
      <sheetName val="1.1Tender Cover Sheet"/>
      <sheetName val="1.1.1 Preamble"/>
      <sheetName val="1.1.2 Summary"/>
      <sheetName val="1.1.3 BOQ"/>
      <sheetName val="1.1.4 CPA Formulae"/>
      <sheetName val="1.1.5 PLA Attendance Bonus"/>
    </sheetNames>
    <sheetDataSet>
      <sheetData sheetId="0" refreshError="1"/>
      <sheetData sheetId="1">
        <row r="19">
          <cell r="C19" t="str">
            <v>MPKUS10710PS</v>
          </cell>
        </row>
        <row r="23">
          <cell r="C23"/>
        </row>
      </sheetData>
      <sheetData sheetId="2" refreshError="1"/>
      <sheetData sheetId="3">
        <row r="27">
          <cell r="E27">
            <v>0</v>
          </cell>
        </row>
      </sheetData>
      <sheetData sheetId="4" refreshError="1"/>
      <sheetData sheetId="5"/>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38B3A-FC3E-4E5D-9740-905086372406}">
  <sheetPr>
    <tabColor rgb="FFFF0000"/>
  </sheetPr>
  <dimension ref="A1:S50"/>
  <sheetViews>
    <sheetView showGridLines="0" view="pageBreakPreview" topLeftCell="A3" zoomScale="90" zoomScaleNormal="100" zoomScaleSheetLayoutView="90" workbookViewId="0">
      <selection activeCell="C18" sqref="C18"/>
    </sheetView>
  </sheetViews>
  <sheetFormatPr defaultColWidth="9.1796875" defaultRowHeight="12.5" x14ac:dyDescent="0.35"/>
  <cols>
    <col min="1" max="1" width="7.1796875" style="26" customWidth="1"/>
    <col min="2" max="2" width="37.81640625" style="26" customWidth="1"/>
    <col min="3" max="3" width="60.81640625" style="26" customWidth="1"/>
    <col min="4" max="4" width="9.1796875" style="117"/>
    <col min="5" max="16384" width="9.1796875" style="26"/>
  </cols>
  <sheetData>
    <row r="1" spans="1:19" s="105" customFormat="1" ht="15.5" x14ac:dyDescent="0.35">
      <c r="A1" s="30"/>
      <c r="B1" s="30"/>
      <c r="C1" s="103"/>
      <c r="D1" s="104"/>
      <c r="F1" s="106"/>
      <c r="G1" s="107"/>
      <c r="L1" s="107"/>
      <c r="M1" s="108"/>
      <c r="N1" s="109"/>
      <c r="O1" s="110"/>
      <c r="Q1" s="111"/>
      <c r="R1" s="110"/>
      <c r="S1" s="108"/>
    </row>
    <row r="2" spans="1:19" s="105" customFormat="1" ht="15.5" x14ac:dyDescent="0.35">
      <c r="A2" s="30"/>
      <c r="B2" s="30"/>
      <c r="C2" s="103"/>
      <c r="D2" s="104"/>
      <c r="G2" s="107"/>
      <c r="L2" s="107"/>
      <c r="M2" s="112"/>
      <c r="N2" s="109"/>
      <c r="O2" s="110"/>
      <c r="Q2" s="111"/>
      <c r="R2" s="110"/>
      <c r="S2" s="108"/>
    </row>
    <row r="3" spans="1:19" s="105" customFormat="1" ht="15.5" x14ac:dyDescent="0.35">
      <c r="A3" s="30"/>
      <c r="B3" s="30"/>
      <c r="C3" s="103"/>
      <c r="D3" s="104"/>
      <c r="G3" s="107"/>
      <c r="L3" s="107"/>
      <c r="M3" s="112"/>
      <c r="N3" s="109"/>
      <c r="O3" s="110"/>
      <c r="Q3" s="111"/>
      <c r="R3" s="110"/>
      <c r="S3" s="108"/>
    </row>
    <row r="4" spans="1:19" s="105" customFormat="1" ht="15.5" x14ac:dyDescent="0.35">
      <c r="A4" s="30"/>
      <c r="B4" s="30"/>
      <c r="C4" s="103"/>
      <c r="D4" s="104"/>
      <c r="G4" s="107"/>
      <c r="K4" s="113"/>
      <c r="L4" s="114"/>
      <c r="M4" s="115"/>
      <c r="N4" s="109"/>
      <c r="O4" s="110"/>
      <c r="Q4" s="111"/>
      <c r="R4" s="110"/>
      <c r="S4" s="108"/>
    </row>
    <row r="5" spans="1:19" s="105" customFormat="1" ht="15.5" x14ac:dyDescent="0.35">
      <c r="A5" s="30"/>
      <c r="C5" s="103"/>
      <c r="D5" s="104"/>
      <c r="G5" s="107"/>
      <c r="K5" s="113"/>
      <c r="L5" s="114"/>
      <c r="M5" s="115"/>
      <c r="N5" s="109"/>
      <c r="O5" s="110"/>
      <c r="Q5" s="111"/>
      <c r="R5" s="110"/>
      <c r="S5" s="108"/>
    </row>
    <row r="6" spans="1:19" s="105" customFormat="1" ht="15.5" x14ac:dyDescent="0.35">
      <c r="A6" s="30"/>
      <c r="C6" s="103"/>
      <c r="D6" s="104"/>
      <c r="G6" s="107"/>
      <c r="K6" s="113"/>
      <c r="L6" s="114"/>
      <c r="M6" s="115"/>
      <c r="N6" s="109"/>
      <c r="O6" s="110"/>
      <c r="Q6" s="111"/>
      <c r="R6" s="110"/>
      <c r="S6" s="108"/>
    </row>
    <row r="7" spans="1:19" s="105" customFormat="1" ht="15.5" x14ac:dyDescent="0.35">
      <c r="A7" s="30"/>
      <c r="C7" s="103"/>
      <c r="D7" s="104"/>
      <c r="G7" s="107"/>
      <c r="K7" s="113"/>
      <c r="L7" s="114"/>
      <c r="M7" s="115"/>
      <c r="N7" s="109"/>
      <c r="O7" s="110"/>
      <c r="Q7" s="111"/>
      <c r="R7" s="110"/>
      <c r="S7" s="108"/>
    </row>
    <row r="8" spans="1:19" ht="18" x14ac:dyDescent="0.35">
      <c r="A8" s="44" t="s">
        <v>107</v>
      </c>
      <c r="B8" s="44"/>
      <c r="D8" s="116"/>
    </row>
    <row r="9" spans="1:19" x14ac:dyDescent="0.35">
      <c r="C9" s="117"/>
      <c r="D9" s="116"/>
      <c r="E9" s="32"/>
    </row>
    <row r="10" spans="1:19" x14ac:dyDescent="0.35">
      <c r="B10" s="157" t="s">
        <v>108</v>
      </c>
      <c r="C10" s="158"/>
      <c r="D10" s="116"/>
      <c r="E10" s="32"/>
    </row>
    <row r="11" spans="1:19" x14ac:dyDescent="0.35">
      <c r="C11" s="117"/>
      <c r="D11" s="116"/>
      <c r="E11" s="32"/>
    </row>
    <row r="12" spans="1:19" ht="49.5" customHeight="1" x14ac:dyDescent="0.35">
      <c r="B12" s="159" t="s">
        <v>109</v>
      </c>
      <c r="C12" s="159"/>
      <c r="D12" s="116"/>
      <c r="E12" s="32"/>
    </row>
    <row r="13" spans="1:19" ht="15.5" x14ac:dyDescent="0.35">
      <c r="A13" s="30"/>
      <c r="C13" s="117"/>
      <c r="D13" s="116"/>
      <c r="E13" s="32"/>
    </row>
    <row r="14" spans="1:19" ht="78.75" customHeight="1" x14ac:dyDescent="0.35">
      <c r="B14" s="160" t="s">
        <v>194</v>
      </c>
      <c r="C14" s="160"/>
      <c r="D14" s="116"/>
      <c r="E14" s="32"/>
    </row>
    <row r="15" spans="1:19" s="118" customFormat="1" x14ac:dyDescent="0.35">
      <c r="A15" s="26"/>
      <c r="B15" s="26"/>
      <c r="C15" s="117"/>
      <c r="D15" s="116"/>
      <c r="E15" s="32"/>
    </row>
    <row r="16" spans="1:19" x14ac:dyDescent="0.35">
      <c r="C16" s="117"/>
      <c r="D16" s="116"/>
      <c r="E16" s="32"/>
    </row>
    <row r="17" spans="1:6" ht="31" x14ac:dyDescent="0.35">
      <c r="A17" s="119">
        <v>1</v>
      </c>
      <c r="B17" s="120" t="s">
        <v>110</v>
      </c>
      <c r="C17" s="121"/>
      <c r="D17" s="122"/>
      <c r="E17" s="103"/>
      <c r="F17" s="105"/>
    </row>
    <row r="18" spans="1:6" ht="46.5" x14ac:dyDescent="0.35">
      <c r="A18" s="123"/>
      <c r="B18" s="105" t="s">
        <v>111</v>
      </c>
      <c r="C18" s="124" t="s">
        <v>112</v>
      </c>
      <c r="D18" s="104"/>
      <c r="E18" s="125"/>
      <c r="F18" s="105"/>
    </row>
    <row r="19" spans="1:6" ht="54.75" customHeight="1" x14ac:dyDescent="0.35">
      <c r="A19" s="123"/>
      <c r="B19" s="105" t="s">
        <v>113</v>
      </c>
      <c r="C19" s="124" t="s">
        <v>114</v>
      </c>
      <c r="D19" s="104"/>
      <c r="E19" s="125"/>
      <c r="F19" s="105"/>
    </row>
    <row r="20" spans="1:6" ht="17.25" customHeight="1" x14ac:dyDescent="0.35">
      <c r="A20" s="123"/>
      <c r="B20" s="105" t="s">
        <v>115</v>
      </c>
      <c r="C20" s="124" t="s">
        <v>116</v>
      </c>
      <c r="D20" s="104"/>
      <c r="E20" s="125"/>
      <c r="F20" s="105"/>
    </row>
    <row r="21" spans="1:6" ht="17.25" customHeight="1" x14ac:dyDescent="0.35">
      <c r="A21" s="123"/>
      <c r="B21" s="105" t="s">
        <v>117</v>
      </c>
      <c r="C21" s="124" t="s">
        <v>118</v>
      </c>
      <c r="D21" s="104"/>
      <c r="E21" s="125"/>
      <c r="F21" s="105"/>
    </row>
    <row r="22" spans="1:6" ht="31" x14ac:dyDescent="0.35">
      <c r="A22" s="123"/>
      <c r="B22" s="105" t="s">
        <v>195</v>
      </c>
      <c r="C22" s="124" t="s">
        <v>119</v>
      </c>
      <c r="D22" s="104"/>
      <c r="E22" s="125"/>
      <c r="F22" s="105"/>
    </row>
    <row r="23" spans="1:6" ht="17.25" customHeight="1" x14ac:dyDescent="0.35">
      <c r="A23" s="123"/>
      <c r="B23" s="105" t="s">
        <v>120</v>
      </c>
      <c r="C23" s="124" t="s">
        <v>121</v>
      </c>
      <c r="D23" s="104"/>
      <c r="E23" s="125"/>
      <c r="F23" s="105"/>
    </row>
    <row r="24" spans="1:6" ht="15.5" x14ac:dyDescent="0.35">
      <c r="A24" s="123"/>
      <c r="B24" s="105"/>
      <c r="C24" s="124"/>
      <c r="D24" s="104"/>
      <c r="E24" s="125"/>
      <c r="F24" s="105"/>
    </row>
    <row r="25" spans="1:6" ht="15.5" x14ac:dyDescent="0.35">
      <c r="A25" s="119">
        <v>2</v>
      </c>
      <c r="B25" s="126" t="s">
        <v>122</v>
      </c>
      <c r="C25" s="126"/>
      <c r="D25" s="104"/>
      <c r="E25" s="125"/>
      <c r="F25" s="105"/>
    </row>
    <row r="26" spans="1:6" ht="15.5" x14ac:dyDescent="0.35">
      <c r="A26" s="105"/>
      <c r="B26" s="157" t="s">
        <v>123</v>
      </c>
      <c r="C26" s="158"/>
      <c r="D26" s="104"/>
      <c r="E26" s="125"/>
      <c r="F26" s="105"/>
    </row>
    <row r="27" spans="1:6" ht="46.5" x14ac:dyDescent="0.35">
      <c r="A27" s="105"/>
      <c r="B27" s="127" t="s">
        <v>124</v>
      </c>
      <c r="C27" s="124" t="s">
        <v>125</v>
      </c>
      <c r="D27" s="104"/>
      <c r="E27" s="125"/>
      <c r="F27" s="105"/>
    </row>
    <row r="28" spans="1:6" ht="51" customHeight="1" x14ac:dyDescent="0.35">
      <c r="A28" s="105"/>
      <c r="B28" s="109"/>
      <c r="C28" s="124" t="s">
        <v>126</v>
      </c>
      <c r="D28" s="104"/>
      <c r="E28" s="125"/>
      <c r="F28" s="105"/>
    </row>
    <row r="29" spans="1:6" x14ac:dyDescent="0.35">
      <c r="B29" s="128"/>
      <c r="C29" s="117"/>
      <c r="D29" s="116"/>
      <c r="E29" s="32"/>
    </row>
    <row r="30" spans="1:6" x14ac:dyDescent="0.35">
      <c r="B30" s="33"/>
      <c r="C30" s="117"/>
      <c r="D30" s="116"/>
      <c r="E30" s="32"/>
    </row>
    <row r="31" spans="1:6" x14ac:dyDescent="0.35">
      <c r="C31" s="117"/>
      <c r="D31" s="116"/>
      <c r="E31" s="32"/>
    </row>
    <row r="32" spans="1:6" ht="12.75" customHeight="1" x14ac:dyDescent="0.35"/>
    <row r="35" spans="3:5" ht="12.75" customHeight="1" x14ac:dyDescent="0.35"/>
    <row r="36" spans="3:5" ht="25.5" customHeight="1" x14ac:dyDescent="0.35"/>
    <row r="40" spans="3:5" ht="12.75" customHeight="1" x14ac:dyDescent="0.35"/>
    <row r="41" spans="3:5" x14ac:dyDescent="0.35">
      <c r="C41" s="117"/>
      <c r="D41" s="116"/>
      <c r="E41" s="32"/>
    </row>
    <row r="42" spans="3:5" x14ac:dyDescent="0.35">
      <c r="E42" s="32"/>
    </row>
    <row r="43" spans="3:5" x14ac:dyDescent="0.35">
      <c r="E43" s="32"/>
    </row>
    <row r="44" spans="3:5" x14ac:dyDescent="0.35">
      <c r="E44" s="32"/>
    </row>
    <row r="45" spans="3:5" x14ac:dyDescent="0.35">
      <c r="E45" s="32"/>
    </row>
    <row r="46" spans="3:5" x14ac:dyDescent="0.35">
      <c r="C46" s="117"/>
      <c r="D46" s="116"/>
      <c r="E46" s="32"/>
    </row>
    <row r="47" spans="3:5" x14ac:dyDescent="0.35">
      <c r="E47" s="32"/>
    </row>
    <row r="48" spans="3:5" x14ac:dyDescent="0.35">
      <c r="E48" s="32"/>
    </row>
    <row r="49" spans="5:5" x14ac:dyDescent="0.35">
      <c r="E49" s="32"/>
    </row>
    <row r="50" spans="5:5" x14ac:dyDescent="0.35">
      <c r="E50" s="32"/>
    </row>
  </sheetData>
  <mergeCells count="4">
    <mergeCell ref="B10:C10"/>
    <mergeCell ref="B12:C12"/>
    <mergeCell ref="B14:C14"/>
    <mergeCell ref="B26:C26"/>
  </mergeCells>
  <pageMargins left="0.75" right="0.75" top="1" bottom="1" header="0.5" footer="0.5"/>
  <pageSetup scale="84" orientation="portrait" r:id="rId1"/>
  <headerFooter>
    <oddHeader xml:space="preserve">&amp;R
</oddHeader>
    <oddFooter>&amp;L&amp;8&amp;F
&amp;A&amp;CPage &amp;P of &amp;N&amp;R&amp;D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EB083-2A66-46DC-BEAA-C614E6975EA0}">
  <dimension ref="A1:D46"/>
  <sheetViews>
    <sheetView showGridLines="0" view="pageBreakPreview" topLeftCell="A8" zoomScale="60" zoomScaleNormal="100" workbookViewId="0">
      <selection activeCell="C18" sqref="C18"/>
    </sheetView>
  </sheetViews>
  <sheetFormatPr defaultColWidth="9.1796875" defaultRowHeight="12.5" x14ac:dyDescent="0.35"/>
  <cols>
    <col min="1" max="1" width="4.1796875" style="26" customWidth="1"/>
    <col min="2" max="2" width="48.81640625" style="26" customWidth="1"/>
    <col min="3" max="3" width="67.1796875" style="26" customWidth="1"/>
    <col min="4" max="4" width="4.1796875" style="26" customWidth="1"/>
    <col min="5" max="16384" width="9.1796875" style="26"/>
  </cols>
  <sheetData>
    <row r="1" spans="1:4" x14ac:dyDescent="0.35">
      <c r="A1" s="23"/>
      <c r="B1" s="24"/>
      <c r="C1" s="24"/>
      <c r="D1" s="25"/>
    </row>
    <row r="2" spans="1:4" ht="25" x14ac:dyDescent="0.35">
      <c r="A2" s="27"/>
      <c r="B2" s="161"/>
      <c r="C2" s="161"/>
      <c r="D2" s="28"/>
    </row>
    <row r="3" spans="1:4" x14ac:dyDescent="0.35">
      <c r="A3" s="27"/>
      <c r="D3" s="29"/>
    </row>
    <row r="4" spans="1:4" ht="15.5" x14ac:dyDescent="0.35">
      <c r="A4" s="27"/>
      <c r="C4" s="30"/>
      <c r="D4" s="29"/>
    </row>
    <row r="5" spans="1:4" x14ac:dyDescent="0.25">
      <c r="A5" s="27"/>
      <c r="B5" s="31"/>
      <c r="D5" s="29"/>
    </row>
    <row r="6" spans="1:4" x14ac:dyDescent="0.35">
      <c r="A6" s="27"/>
      <c r="D6" s="29"/>
    </row>
    <row r="7" spans="1:4" x14ac:dyDescent="0.35">
      <c r="A7" s="27"/>
      <c r="D7" s="29"/>
    </row>
    <row r="8" spans="1:4" x14ac:dyDescent="0.35">
      <c r="A8" s="27"/>
      <c r="B8" s="32"/>
      <c r="D8" s="29"/>
    </row>
    <row r="9" spans="1:4" x14ac:dyDescent="0.35">
      <c r="A9" s="27"/>
      <c r="B9" s="32"/>
      <c r="D9" s="29"/>
    </row>
    <row r="10" spans="1:4" x14ac:dyDescent="0.35">
      <c r="A10" s="27"/>
      <c r="B10" s="33"/>
      <c r="D10" s="29"/>
    </row>
    <row r="11" spans="1:4" ht="32.5" x14ac:dyDescent="0.35">
      <c r="A11" s="27"/>
      <c r="B11" s="34" t="s">
        <v>6</v>
      </c>
      <c r="C11" s="34"/>
      <c r="D11" s="29"/>
    </row>
    <row r="12" spans="1:4" x14ac:dyDescent="0.35">
      <c r="A12" s="27"/>
      <c r="B12" s="33"/>
      <c r="D12" s="29"/>
    </row>
    <row r="13" spans="1:4" ht="25" x14ac:dyDescent="0.35">
      <c r="A13" s="27"/>
      <c r="B13" s="35" t="s">
        <v>7</v>
      </c>
      <c r="C13" s="35"/>
      <c r="D13" s="29"/>
    </row>
    <row r="14" spans="1:4" ht="25" x14ac:dyDescent="0.35">
      <c r="A14" s="27"/>
      <c r="B14" s="35"/>
      <c r="C14" s="35"/>
      <c r="D14" s="29"/>
    </row>
    <row r="15" spans="1:4" ht="18" x14ac:dyDescent="0.35">
      <c r="A15" s="27"/>
      <c r="B15" s="36" t="s">
        <v>8</v>
      </c>
      <c r="C15" s="170" t="s">
        <v>242</v>
      </c>
      <c r="D15" s="29"/>
    </row>
    <row r="16" spans="1:4" ht="18" x14ac:dyDescent="0.35">
      <c r="A16" s="27"/>
      <c r="B16" s="36"/>
      <c r="C16" s="38"/>
      <c r="D16" s="29"/>
    </row>
    <row r="17" spans="1:4" ht="50.25" customHeight="1" x14ac:dyDescent="0.35">
      <c r="A17" s="27"/>
      <c r="B17" s="36" t="s">
        <v>9</v>
      </c>
      <c r="C17" s="39" t="s">
        <v>196</v>
      </c>
      <c r="D17" s="29"/>
    </row>
    <row r="18" spans="1:4" ht="30" customHeight="1" x14ac:dyDescent="0.35">
      <c r="A18" s="27"/>
      <c r="B18" s="36"/>
      <c r="C18" s="40"/>
      <c r="D18" s="29"/>
    </row>
    <row r="19" spans="1:4" ht="30" customHeight="1" x14ac:dyDescent="0.35">
      <c r="A19" s="27"/>
      <c r="B19" s="36" t="s">
        <v>10</v>
      </c>
      <c r="C19" s="41"/>
      <c r="D19" s="29"/>
    </row>
    <row r="20" spans="1:4" ht="30" customHeight="1" x14ac:dyDescent="0.35">
      <c r="A20" s="27"/>
      <c r="B20" s="36"/>
      <c r="C20" s="40"/>
      <c r="D20" s="29"/>
    </row>
    <row r="21" spans="1:4" ht="30" customHeight="1" x14ac:dyDescent="0.35">
      <c r="A21" s="27"/>
      <c r="B21" s="42"/>
      <c r="C21" s="40"/>
      <c r="D21" s="29"/>
    </row>
    <row r="22" spans="1:4" ht="20" x14ac:dyDescent="0.35">
      <c r="A22" s="27"/>
      <c r="B22" s="43" t="s">
        <v>11</v>
      </c>
      <c r="C22" s="43"/>
      <c r="D22" s="29"/>
    </row>
    <row r="23" spans="1:4" ht="18" x14ac:dyDescent="0.35">
      <c r="A23" s="27"/>
      <c r="B23" s="44"/>
      <c r="C23" s="38"/>
      <c r="D23" s="29"/>
    </row>
    <row r="24" spans="1:4" ht="18" x14ac:dyDescent="0.35">
      <c r="A24" s="27"/>
      <c r="B24" s="45"/>
      <c r="C24" s="38"/>
      <c r="D24" s="29"/>
    </row>
    <row r="25" spans="1:4" ht="30" customHeight="1" x14ac:dyDescent="0.35">
      <c r="A25" s="27"/>
      <c r="B25" s="36" t="s">
        <v>12</v>
      </c>
      <c r="C25" s="46">
        <f>' Summary-All CLN'!C12</f>
        <v>0</v>
      </c>
      <c r="D25" s="29"/>
    </row>
    <row r="26" spans="1:4" ht="30" customHeight="1" x14ac:dyDescent="0.35">
      <c r="A26" s="27"/>
      <c r="B26" s="47" t="s">
        <v>13</v>
      </c>
      <c r="C26" s="48"/>
      <c r="D26" s="29"/>
    </row>
    <row r="27" spans="1:4" ht="18" x14ac:dyDescent="0.35">
      <c r="A27" s="27"/>
      <c r="B27" s="36" t="s">
        <v>14</v>
      </c>
      <c r="C27" s="46"/>
      <c r="D27" s="29"/>
    </row>
    <row r="28" spans="1:4" ht="12.75" customHeight="1" x14ac:dyDescent="0.35">
      <c r="A28" s="27"/>
      <c r="B28" s="49"/>
      <c r="C28" s="50"/>
      <c r="D28" s="29"/>
    </row>
    <row r="29" spans="1:4" ht="12.75" customHeight="1" x14ac:dyDescent="0.35">
      <c r="A29" s="27"/>
      <c r="B29" s="49"/>
      <c r="C29" s="50"/>
      <c r="D29" s="29"/>
    </row>
    <row r="30" spans="1:4" ht="12.75" customHeight="1" x14ac:dyDescent="0.35">
      <c r="A30" s="27"/>
      <c r="B30" s="49"/>
      <c r="C30" s="30"/>
      <c r="D30" s="29"/>
    </row>
    <row r="31" spans="1:4" ht="12.75" customHeight="1" x14ac:dyDescent="0.35">
      <c r="A31" s="27"/>
      <c r="C31" s="30"/>
      <c r="D31" s="29"/>
    </row>
    <row r="32" spans="1:4" ht="30" customHeight="1" x14ac:dyDescent="0.35">
      <c r="A32" s="27"/>
      <c r="B32" s="44" t="s">
        <v>15</v>
      </c>
      <c r="C32" s="51"/>
      <c r="D32" s="29"/>
    </row>
    <row r="33" spans="1:4" ht="12.75" customHeight="1" x14ac:dyDescent="0.35">
      <c r="A33" s="27"/>
      <c r="B33" s="30"/>
      <c r="C33" s="30"/>
      <c r="D33" s="29"/>
    </row>
    <row r="34" spans="1:4" ht="12.75" customHeight="1" x14ac:dyDescent="0.35">
      <c r="A34" s="27"/>
      <c r="B34" s="30"/>
      <c r="C34" s="30"/>
      <c r="D34" s="29"/>
    </row>
    <row r="35" spans="1:4" ht="12.75" customHeight="1" x14ac:dyDescent="0.35">
      <c r="A35" s="27"/>
      <c r="B35" s="30"/>
      <c r="C35" s="30"/>
      <c r="D35" s="29"/>
    </row>
    <row r="36" spans="1:4" ht="37.5" customHeight="1" x14ac:dyDescent="0.35">
      <c r="A36" s="27"/>
      <c r="B36" s="44" t="s">
        <v>16</v>
      </c>
      <c r="C36" s="41"/>
      <c r="D36" s="29"/>
    </row>
    <row r="37" spans="1:4" ht="12.75" customHeight="1" x14ac:dyDescent="0.35">
      <c r="A37" s="27"/>
      <c r="B37" s="30"/>
      <c r="C37" s="30"/>
      <c r="D37" s="29"/>
    </row>
    <row r="38" spans="1:4" ht="12.75" customHeight="1" x14ac:dyDescent="0.35">
      <c r="A38" s="27"/>
      <c r="C38" s="38"/>
      <c r="D38" s="29"/>
    </row>
    <row r="39" spans="1:4" ht="12.75" customHeight="1" x14ac:dyDescent="0.35">
      <c r="A39" s="27"/>
      <c r="B39" s="30"/>
      <c r="C39" s="30"/>
      <c r="D39" s="29"/>
    </row>
    <row r="40" spans="1:4" ht="30" customHeight="1" x14ac:dyDescent="0.35">
      <c r="A40" s="27"/>
      <c r="B40" s="44" t="s">
        <v>17</v>
      </c>
      <c r="C40" s="41"/>
      <c r="D40" s="29"/>
    </row>
    <row r="41" spans="1:4" ht="14.25" customHeight="1" x14ac:dyDescent="0.35">
      <c r="A41" s="27"/>
      <c r="C41" s="52"/>
      <c r="D41" s="29"/>
    </row>
    <row r="42" spans="1:4" ht="14.25" customHeight="1" x14ac:dyDescent="0.35">
      <c r="A42" s="27"/>
      <c r="C42" s="52"/>
      <c r="D42" s="29"/>
    </row>
    <row r="43" spans="1:4" ht="14.25" customHeight="1" x14ac:dyDescent="0.35">
      <c r="A43" s="27"/>
      <c r="D43" s="29"/>
    </row>
    <row r="44" spans="1:4" ht="35.25" customHeight="1" x14ac:dyDescent="0.35">
      <c r="A44" s="27"/>
      <c r="B44" s="44" t="s">
        <v>18</v>
      </c>
      <c r="C44" s="41"/>
      <c r="D44" s="29"/>
    </row>
    <row r="45" spans="1:4" ht="18.5" thickBot="1" x14ac:dyDescent="0.4">
      <c r="A45" s="53"/>
      <c r="B45" s="54"/>
      <c r="C45" s="55"/>
      <c r="D45" s="56" t="s">
        <v>3</v>
      </c>
    </row>
    <row r="46" spans="1:4" ht="18" x14ac:dyDescent="0.35">
      <c r="C46" s="52"/>
    </row>
  </sheetData>
  <mergeCells count="1">
    <mergeCell ref="B2:C2"/>
  </mergeCells>
  <pageMargins left="0.75" right="0.75" top="1" bottom="1" header="0.5" footer="0.5"/>
  <pageSetup scale="69" orientation="portrait" r:id="rId1"/>
  <headerFooter>
    <oddFooter>&amp;L&amp;8&amp;F
&amp;A&amp;CPage &amp;P of &amp;N&amp;R&amp;D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A343D-37F7-4B02-989E-A5FB38E04A99}">
  <dimension ref="A8:S39"/>
  <sheetViews>
    <sheetView showGridLines="0" view="pageBreakPreview" zoomScaleNormal="100" zoomScaleSheetLayoutView="100" workbookViewId="0">
      <selection activeCell="C6" sqref="C6"/>
    </sheetView>
  </sheetViews>
  <sheetFormatPr defaultColWidth="9.1796875" defaultRowHeight="12.5" x14ac:dyDescent="0.35"/>
  <cols>
    <col min="1" max="1" width="8.81640625" style="26" customWidth="1"/>
    <col min="2" max="2" width="30.453125" style="26" customWidth="1"/>
    <col min="3" max="3" width="69" style="26" customWidth="1"/>
    <col min="4" max="16384" width="9.1796875" style="26"/>
  </cols>
  <sheetData>
    <row r="8" spans="1:19" s="105" customFormat="1" ht="15.5" x14ac:dyDescent="0.35">
      <c r="A8" s="105" t="s">
        <v>104</v>
      </c>
      <c r="C8" s="103"/>
      <c r="F8" s="106"/>
      <c r="G8" s="107"/>
      <c r="L8" s="107"/>
      <c r="M8" s="108"/>
      <c r="N8" s="109"/>
      <c r="O8" s="110"/>
      <c r="Q8" s="111"/>
      <c r="R8" s="110"/>
      <c r="S8" s="108"/>
    </row>
    <row r="9" spans="1:19" s="105" customFormat="1" ht="15.5" x14ac:dyDescent="0.35">
      <c r="A9" s="105" t="s">
        <v>241</v>
      </c>
      <c r="C9" s="37"/>
      <c r="D9" s="30"/>
      <c r="G9" s="107"/>
      <c r="L9" s="107"/>
      <c r="M9" s="112"/>
      <c r="N9" s="109"/>
      <c r="O9" s="110"/>
      <c r="Q9" s="111"/>
      <c r="R9" s="110"/>
      <c r="S9" s="108"/>
    </row>
    <row r="10" spans="1:19" s="105" customFormat="1" ht="15.5" x14ac:dyDescent="0.35">
      <c r="A10" s="105" t="s">
        <v>105</v>
      </c>
      <c r="C10" s="103"/>
      <c r="G10" s="107"/>
      <c r="K10" s="113"/>
      <c r="L10" s="114"/>
      <c r="M10" s="115"/>
      <c r="N10" s="109"/>
      <c r="O10" s="110"/>
      <c r="Q10" s="111"/>
      <c r="R10" s="110"/>
      <c r="S10" s="108"/>
    </row>
    <row r="11" spans="1:19" s="105" customFormat="1" ht="15.5" x14ac:dyDescent="0.35">
      <c r="A11" s="105" t="s">
        <v>106</v>
      </c>
      <c r="C11" s="103"/>
      <c r="G11" s="107"/>
      <c r="K11" s="113"/>
      <c r="L11" s="114"/>
      <c r="M11" s="115"/>
      <c r="N11" s="109"/>
      <c r="O11" s="110"/>
      <c r="Q11" s="111"/>
      <c r="R11" s="110"/>
      <c r="S11" s="108"/>
    </row>
    <row r="12" spans="1:19" s="105" customFormat="1" ht="15.5" x14ac:dyDescent="0.35">
      <c r="A12" s="30"/>
      <c r="C12" s="103"/>
      <c r="G12" s="107"/>
      <c r="K12" s="113"/>
      <c r="L12" s="114"/>
      <c r="M12" s="115"/>
      <c r="N12" s="109"/>
      <c r="O12" s="110"/>
      <c r="Q12" s="111"/>
      <c r="R12" s="110"/>
      <c r="S12" s="108"/>
    </row>
    <row r="13" spans="1:19" ht="18" x14ac:dyDescent="0.35">
      <c r="A13" s="44" t="s">
        <v>127</v>
      </c>
      <c r="B13" s="44"/>
      <c r="C13" s="44"/>
    </row>
    <row r="14" spans="1:19" ht="14" x14ac:dyDescent="0.35">
      <c r="A14" s="129"/>
      <c r="C14" s="130"/>
    </row>
    <row r="15" spans="1:19" ht="58.5" customHeight="1" x14ac:dyDescent="0.35">
      <c r="A15" s="123">
        <v>1</v>
      </c>
      <c r="B15" s="162" t="s">
        <v>128</v>
      </c>
      <c r="C15" s="162"/>
    </row>
    <row r="16" spans="1:19" ht="70" customHeight="1" x14ac:dyDescent="0.35">
      <c r="A16" s="123">
        <v>2</v>
      </c>
      <c r="B16" s="162" t="s">
        <v>129</v>
      </c>
      <c r="C16" s="162"/>
    </row>
    <row r="17" spans="1:3" ht="39.75" customHeight="1" x14ac:dyDescent="0.35">
      <c r="A17" s="123">
        <v>3</v>
      </c>
      <c r="B17" s="162" t="s">
        <v>130</v>
      </c>
      <c r="C17" s="162"/>
    </row>
    <row r="18" spans="1:3" ht="89.25" customHeight="1" x14ac:dyDescent="0.35">
      <c r="A18" s="123"/>
      <c r="B18" s="162"/>
      <c r="C18" s="162"/>
    </row>
    <row r="19" spans="1:3" ht="14" x14ac:dyDescent="0.35">
      <c r="A19" s="32"/>
      <c r="B19" s="163"/>
      <c r="C19" s="163"/>
    </row>
    <row r="27" spans="1:3" ht="15.5" x14ac:dyDescent="0.35">
      <c r="A27" s="131"/>
    </row>
    <row r="38" spans="1:1" x14ac:dyDescent="0.35">
      <c r="A38" s="32"/>
    </row>
    <row r="39" spans="1:1" ht="15.5" x14ac:dyDescent="0.35">
      <c r="A39" s="131"/>
    </row>
  </sheetData>
  <mergeCells count="5">
    <mergeCell ref="B15:C15"/>
    <mergeCell ref="B16:C16"/>
    <mergeCell ref="B17:C17"/>
    <mergeCell ref="B18:C18"/>
    <mergeCell ref="B19:C19"/>
  </mergeCells>
  <pageMargins left="0.75" right="0.75" top="1" bottom="1" header="0.5" footer="0.5"/>
  <pageSetup scale="82" orientation="portrait" r:id="rId1"/>
  <headerFooter>
    <oddFooter>&amp;L&amp;8&amp;F
&amp;A&amp;CPage &amp;P of &amp;N&amp;R&amp;D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DC6F0-D0DA-4A35-A2A2-3BE3D77A8382}">
  <dimension ref="B1:M73"/>
  <sheetViews>
    <sheetView showGridLines="0" tabSelected="1" view="pageBreakPreview" topLeftCell="C4" zoomScaleNormal="82" zoomScaleSheetLayoutView="100" workbookViewId="0">
      <selection activeCell="E15" sqref="E15"/>
    </sheetView>
  </sheetViews>
  <sheetFormatPr defaultColWidth="9.1796875" defaultRowHeight="13" x14ac:dyDescent="0.3"/>
  <cols>
    <col min="1" max="1" width="9.1796875" style="58"/>
    <col min="2" max="2" width="6" style="58" customWidth="1"/>
    <col min="3" max="3" width="13.54296875" style="58" customWidth="1"/>
    <col min="4" max="4" width="15.81640625" style="58" customWidth="1"/>
    <col min="5" max="5" width="27.81640625" style="58" customWidth="1"/>
    <col min="6" max="6" width="21.54296875" style="58" customWidth="1"/>
    <col min="7" max="8" width="16" style="58" customWidth="1"/>
    <col min="9" max="9" width="10.1796875" style="58" customWidth="1"/>
    <col min="10" max="10" width="12.1796875" style="58" customWidth="1"/>
    <col min="11" max="11" width="17.453125" style="58" customWidth="1"/>
    <col min="12" max="13" width="10.1796875" style="58" customWidth="1"/>
    <col min="14" max="14" width="10" style="58" customWidth="1"/>
    <col min="15" max="15" width="10.453125" style="58" customWidth="1"/>
    <col min="16" max="16" width="10.1796875" style="58" customWidth="1"/>
    <col min="17" max="17" width="9.81640625" style="58" customWidth="1"/>
    <col min="18" max="18" width="10.1796875" style="58" customWidth="1"/>
    <col min="19" max="19" width="10.453125" style="58" customWidth="1"/>
    <col min="20" max="20" width="10.1796875" style="58" customWidth="1"/>
    <col min="21" max="21" width="10.54296875" style="58" customWidth="1"/>
    <col min="22" max="22" width="9.81640625" style="58" customWidth="1"/>
    <col min="23" max="23" width="9.453125" style="58" customWidth="1"/>
    <col min="24" max="24" width="10.453125" style="58" customWidth="1"/>
    <col min="25" max="25" width="10.1796875" style="58" customWidth="1"/>
    <col min="26" max="26" width="10" style="58" customWidth="1"/>
    <col min="27" max="27" width="10.453125" style="58" customWidth="1"/>
    <col min="28" max="28" width="10.1796875" style="58" customWidth="1"/>
    <col min="29" max="29" width="9.81640625" style="58" customWidth="1"/>
    <col min="30" max="30" width="10" style="58" customWidth="1"/>
    <col min="31" max="31" width="10.1796875" style="58" customWidth="1"/>
    <col min="32" max="32" width="10" style="58" customWidth="1"/>
    <col min="33" max="33" width="10.453125" style="58" customWidth="1"/>
    <col min="34" max="34" width="9.81640625" style="58" customWidth="1"/>
    <col min="35" max="35" width="9.1796875" style="58" customWidth="1"/>
    <col min="36" max="36" width="10.1796875" style="58" customWidth="1"/>
    <col min="37" max="37" width="10" style="58" customWidth="1"/>
    <col min="38" max="38" width="9.81640625" style="58" customWidth="1"/>
    <col min="39" max="39" width="10.1796875" style="58" customWidth="1"/>
    <col min="40" max="40" width="10" style="58" customWidth="1"/>
    <col min="41" max="41" width="9.81640625" style="58" customWidth="1"/>
    <col min="42" max="42" width="10.1796875" style="58" customWidth="1"/>
    <col min="43" max="43" width="10.453125" style="58" customWidth="1"/>
    <col min="44" max="44" width="10.1796875" style="58" customWidth="1"/>
    <col min="45" max="45" width="10.54296875" style="58" customWidth="1"/>
    <col min="46" max="46" width="9.81640625" style="58" customWidth="1"/>
    <col min="47" max="47" width="9.453125" style="58" customWidth="1"/>
    <col min="48" max="48" width="10.453125" style="58" customWidth="1"/>
    <col min="49" max="49" width="10.1796875" style="58" customWidth="1"/>
    <col min="50" max="50" width="10" style="58" customWidth="1"/>
    <col min="51" max="51" width="10.453125" style="58" customWidth="1"/>
    <col min="52" max="52" width="10.1796875" style="58" customWidth="1"/>
    <col min="53" max="53" width="9.81640625" style="58" customWidth="1"/>
    <col min="54" max="54" width="10" style="58" customWidth="1"/>
    <col min="55" max="216" width="9.1796875" style="58" customWidth="1"/>
    <col min="217" max="217" width="6" style="58" customWidth="1"/>
    <col min="218" max="218" width="13.54296875" style="58" customWidth="1"/>
    <col min="219" max="219" width="15.81640625" style="58" customWidth="1"/>
    <col min="220" max="220" width="27.81640625" style="58" customWidth="1"/>
    <col min="221" max="221" width="21.54296875" style="58" customWidth="1"/>
    <col min="222" max="222" width="16" style="58" customWidth="1"/>
    <col min="223" max="223" width="10.1796875" style="58" customWidth="1"/>
    <col min="224" max="224" width="12.1796875" style="58" customWidth="1"/>
    <col min="225" max="225" width="17.453125" style="58" customWidth="1"/>
    <col min="226" max="226" width="10.1796875" style="58" customWidth="1"/>
    <col min="227" max="227" width="10.453125" style="58" customWidth="1"/>
    <col min="228" max="228" width="10.1796875" style="58" customWidth="1"/>
    <col min="229" max="229" width="10.54296875" style="58" customWidth="1"/>
    <col min="230" max="230" width="9.81640625" style="58" customWidth="1"/>
    <col min="231" max="231" width="9.453125" style="58" customWidth="1"/>
    <col min="232" max="232" width="10.453125" style="58" customWidth="1"/>
    <col min="233" max="233" width="10.1796875" style="58" customWidth="1"/>
    <col min="234" max="234" width="10" style="58" customWidth="1"/>
    <col min="235" max="235" width="10.453125" style="58" customWidth="1"/>
    <col min="236" max="236" width="10.1796875" style="58" customWidth="1"/>
    <col min="237" max="237" width="9.453125" style="58" customWidth="1"/>
    <col min="238" max="238" width="9.81640625" style="58" customWidth="1"/>
    <col min="239" max="239" width="10" style="58" customWidth="1"/>
    <col min="240" max="240" width="9.81640625" style="58" customWidth="1"/>
    <col min="241" max="241" width="10.1796875" style="58" customWidth="1"/>
    <col min="242" max="242" width="9.453125" style="58" customWidth="1"/>
    <col min="243" max="243" width="9.1796875" style="58" customWidth="1"/>
    <col min="244" max="244" width="10" style="58" customWidth="1"/>
    <col min="245" max="246" width="9.81640625" style="58" customWidth="1"/>
    <col min="247" max="247" width="10" style="58" customWidth="1"/>
    <col min="248" max="249" width="9.81640625" style="58" customWidth="1"/>
    <col min="250" max="250" width="10.1796875" style="58" customWidth="1"/>
    <col min="251" max="251" width="10.453125" style="58" customWidth="1"/>
    <col min="252" max="252" width="10.1796875" style="58" customWidth="1"/>
    <col min="253" max="253" width="10.54296875" style="58" customWidth="1"/>
    <col min="254" max="254" width="9.81640625" style="58" customWidth="1"/>
    <col min="255" max="255" width="9.453125" style="58" customWidth="1"/>
    <col min="256" max="256" width="10.453125" style="58" customWidth="1"/>
    <col min="257" max="257" width="10.1796875" style="58" customWidth="1"/>
    <col min="258" max="16384" width="9.1796875" style="58"/>
  </cols>
  <sheetData>
    <row r="1" spans="2:12" x14ac:dyDescent="0.3">
      <c r="B1" s="57"/>
      <c r="C1" s="57"/>
      <c r="D1" s="57"/>
      <c r="K1" s="59"/>
    </row>
    <row r="2" spans="2:12" x14ac:dyDescent="0.3">
      <c r="B2" s="57"/>
      <c r="C2" s="57"/>
      <c r="D2" s="60"/>
      <c r="E2" s="61"/>
      <c r="K2" s="62"/>
    </row>
    <row r="3" spans="2:12" x14ac:dyDescent="0.3">
      <c r="B3" s="57"/>
      <c r="C3" s="57"/>
      <c r="D3" s="60"/>
      <c r="E3" s="61"/>
      <c r="K3" s="62"/>
    </row>
    <row r="4" spans="2:12" x14ac:dyDescent="0.3">
      <c r="B4" s="57"/>
      <c r="C4" s="57"/>
      <c r="D4" s="60"/>
      <c r="E4" s="61"/>
      <c r="K4" s="62"/>
    </row>
    <row r="5" spans="2:12" x14ac:dyDescent="0.3">
      <c r="B5" s="57"/>
      <c r="C5" s="57"/>
      <c r="D5" s="60"/>
      <c r="E5" s="61"/>
      <c r="K5" s="62"/>
    </row>
    <row r="6" spans="2:12" x14ac:dyDescent="0.3">
      <c r="B6" s="57"/>
      <c r="C6" s="57"/>
      <c r="D6" s="60"/>
      <c r="E6" s="61"/>
      <c r="K6" s="62"/>
    </row>
    <row r="7" spans="2:12" ht="12" customHeight="1" x14ac:dyDescent="0.3">
      <c r="B7" s="57" t="s">
        <v>19</v>
      </c>
      <c r="C7" s="57"/>
      <c r="E7" s="58">
        <f>'[5]1.1Tender Cover Sheet'!C23</f>
        <v>0</v>
      </c>
      <c r="K7" s="62"/>
    </row>
    <row r="8" spans="2:12" x14ac:dyDescent="0.3">
      <c r="B8" s="57" t="s">
        <v>9</v>
      </c>
      <c r="C8" s="57"/>
      <c r="E8" s="59"/>
      <c r="K8" s="62"/>
    </row>
    <row r="9" spans="2:12" x14ac:dyDescent="0.3">
      <c r="B9" s="63" t="s">
        <v>20</v>
      </c>
      <c r="C9" s="63"/>
      <c r="D9" s="63"/>
      <c r="K9" s="62"/>
    </row>
    <row r="10" spans="2:12" x14ac:dyDescent="0.3">
      <c r="B10" s="59" t="s">
        <v>21</v>
      </c>
      <c r="C10" s="59"/>
      <c r="K10" s="62"/>
    </row>
    <row r="11" spans="2:12" x14ac:dyDescent="0.3">
      <c r="B11" s="64" t="s">
        <v>22</v>
      </c>
      <c r="C11" s="64" t="s">
        <v>23</v>
      </c>
      <c r="D11" s="65"/>
      <c r="E11" s="66"/>
      <c r="L11" s="62"/>
    </row>
    <row r="12" spans="2:12" ht="14.5" x14ac:dyDescent="0.35">
      <c r="B12" s="67" t="s">
        <v>24</v>
      </c>
      <c r="C12" s="68">
        <v>0</v>
      </c>
      <c r="D12" s="69"/>
      <c r="E12" s="70"/>
      <c r="F12" s="71" t="s">
        <v>25</v>
      </c>
      <c r="G12" s="71"/>
      <c r="H12" s="71"/>
      <c r="I12" s="71"/>
      <c r="J12" s="71"/>
    </row>
    <row r="13" spans="2:12" x14ac:dyDescent="0.3">
      <c r="B13" s="72"/>
      <c r="C13" s="73"/>
      <c r="D13" s="69"/>
      <c r="E13" s="70"/>
    </row>
    <row r="14" spans="2:12" x14ac:dyDescent="0.3">
      <c r="B14" s="72"/>
      <c r="C14" s="73"/>
      <c r="D14" s="69"/>
      <c r="E14" s="70"/>
    </row>
    <row r="15" spans="2:12" x14ac:dyDescent="0.3">
      <c r="B15" s="59"/>
    </row>
    <row r="16" spans="2:12" ht="14.5" x14ac:dyDescent="0.35">
      <c r="B16" s="74" t="s">
        <v>26</v>
      </c>
      <c r="C16" s="74"/>
      <c r="D16" s="75"/>
    </row>
    <row r="17" spans="2:13" ht="31.75" customHeight="1" x14ac:dyDescent="0.35">
      <c r="B17" s="75" t="s">
        <v>27</v>
      </c>
      <c r="C17" s="164" t="s">
        <v>132</v>
      </c>
      <c r="D17" s="164"/>
      <c r="E17" s="164"/>
      <c r="F17" s="164"/>
      <c r="G17" s="164"/>
      <c r="H17" s="164"/>
      <c r="I17" s="164"/>
      <c r="J17" s="164"/>
      <c r="K17" s="164"/>
      <c r="L17" s="164"/>
      <c r="M17" s="164"/>
    </row>
    <row r="18" spans="2:13" ht="14.5" x14ac:dyDescent="0.35">
      <c r="B18" s="75" t="s">
        <v>28</v>
      </c>
      <c r="C18" s="76" t="s">
        <v>29</v>
      </c>
      <c r="D18" s="76"/>
      <c r="E18" s="76"/>
      <c r="F18" s="76"/>
      <c r="G18" s="76"/>
      <c r="H18" s="76"/>
      <c r="I18" s="76"/>
    </row>
    <row r="19" spans="2:13" ht="14.5" x14ac:dyDescent="0.35">
      <c r="B19" s="75"/>
      <c r="C19" s="76" t="s">
        <v>30</v>
      </c>
      <c r="D19" s="76"/>
      <c r="E19" s="76"/>
      <c r="F19" s="76"/>
      <c r="G19" s="76"/>
      <c r="H19" s="76"/>
      <c r="I19" s="76"/>
      <c r="J19" s="76"/>
    </row>
    <row r="20" spans="2:13" ht="14.5" x14ac:dyDescent="0.35">
      <c r="B20" s="76" t="s">
        <v>31</v>
      </c>
      <c r="C20" s="76" t="s">
        <v>32</v>
      </c>
      <c r="D20" s="76"/>
      <c r="E20" s="76"/>
      <c r="F20" s="76"/>
      <c r="G20" s="76"/>
      <c r="H20" s="76"/>
      <c r="I20" s="76"/>
      <c r="J20" s="76"/>
    </row>
    <row r="21" spans="2:13" ht="14.5" x14ac:dyDescent="0.35">
      <c r="B21" s="58" t="s">
        <v>33</v>
      </c>
      <c r="C21" s="76" t="s">
        <v>34</v>
      </c>
      <c r="D21" s="76"/>
      <c r="E21" s="76"/>
      <c r="F21" s="76"/>
      <c r="G21" s="76"/>
      <c r="H21" s="76"/>
    </row>
    <row r="22" spans="2:13" ht="14.5" x14ac:dyDescent="0.35">
      <c r="B22" s="74" t="s">
        <v>35</v>
      </c>
      <c r="C22" s="74"/>
      <c r="D22" s="74"/>
    </row>
    <row r="23" spans="2:13" ht="14.5" x14ac:dyDescent="0.35">
      <c r="B23" s="75" t="s">
        <v>36</v>
      </c>
      <c r="C23" s="76" t="s">
        <v>37</v>
      </c>
      <c r="D23" s="76"/>
      <c r="E23" s="76"/>
      <c r="F23" s="76"/>
      <c r="G23" s="76"/>
      <c r="H23" s="76"/>
      <c r="I23" s="76"/>
      <c r="J23" s="76"/>
    </row>
    <row r="24" spans="2:13" ht="14.5" x14ac:dyDescent="0.35">
      <c r="B24" s="75"/>
      <c r="C24" s="76" t="s">
        <v>38</v>
      </c>
      <c r="D24" s="76"/>
      <c r="E24" s="76"/>
      <c r="F24" s="76"/>
      <c r="G24" s="76"/>
      <c r="H24" s="76"/>
      <c r="I24" s="76"/>
    </row>
    <row r="25" spans="2:13" ht="14.5" x14ac:dyDescent="0.35">
      <c r="B25" s="75" t="s">
        <v>39</v>
      </c>
      <c r="C25" s="75" t="s">
        <v>40</v>
      </c>
      <c r="D25" s="75"/>
      <c r="E25" s="75"/>
      <c r="F25" s="75"/>
      <c r="G25" s="75"/>
      <c r="H25" s="75"/>
      <c r="I25" s="75"/>
      <c r="J25" s="75"/>
    </row>
    <row r="26" spans="2:13" ht="14.5" x14ac:dyDescent="0.35">
      <c r="B26" s="75"/>
      <c r="C26" s="75" t="s">
        <v>41</v>
      </c>
      <c r="D26" s="75"/>
      <c r="E26" s="75"/>
      <c r="F26" s="75"/>
      <c r="G26" s="75"/>
      <c r="H26" s="75"/>
      <c r="I26" s="75"/>
      <c r="J26" s="75"/>
    </row>
    <row r="27" spans="2:13" ht="14.5" x14ac:dyDescent="0.35">
      <c r="B27" s="75"/>
      <c r="C27" s="75" t="s">
        <v>42</v>
      </c>
      <c r="D27" s="75"/>
      <c r="E27" s="75"/>
      <c r="F27" s="75"/>
      <c r="G27" s="75"/>
      <c r="H27" s="75"/>
      <c r="I27" s="75"/>
      <c r="J27" s="75"/>
    </row>
    <row r="28" spans="2:13" ht="14.5" x14ac:dyDescent="0.35">
      <c r="B28" s="75"/>
      <c r="C28" s="76" t="s">
        <v>43</v>
      </c>
      <c r="D28" s="76"/>
      <c r="E28" s="76"/>
      <c r="F28" s="76"/>
      <c r="G28" s="76"/>
      <c r="H28" s="76"/>
      <c r="I28" s="76"/>
      <c r="J28" s="76"/>
    </row>
    <row r="29" spans="2:13" ht="14.5" x14ac:dyDescent="0.35">
      <c r="B29" s="75"/>
      <c r="C29" s="75" t="s">
        <v>44</v>
      </c>
      <c r="D29" s="75"/>
    </row>
    <row r="30" spans="2:13" ht="14.5" x14ac:dyDescent="0.35">
      <c r="B30" s="75" t="s">
        <v>45</v>
      </c>
      <c r="C30" s="75" t="s">
        <v>46</v>
      </c>
      <c r="D30" s="75"/>
      <c r="E30" s="75"/>
      <c r="F30" s="75"/>
      <c r="G30" s="75"/>
      <c r="H30" s="75"/>
      <c r="I30" s="75"/>
      <c r="J30" s="75"/>
    </row>
    <row r="31" spans="2:13" ht="14.5" x14ac:dyDescent="0.35">
      <c r="B31" s="75"/>
      <c r="C31" s="75" t="s">
        <v>47</v>
      </c>
      <c r="D31" s="75"/>
      <c r="E31" s="75"/>
      <c r="F31" s="75"/>
      <c r="G31" s="75"/>
      <c r="H31" s="75"/>
      <c r="I31" s="75"/>
      <c r="J31" s="75"/>
    </row>
    <row r="32" spans="2:13" ht="14.5" x14ac:dyDescent="0.35">
      <c r="B32" s="75"/>
      <c r="C32" s="76" t="s">
        <v>48</v>
      </c>
      <c r="D32" s="76"/>
      <c r="E32" s="76"/>
      <c r="F32" s="76"/>
      <c r="G32" s="76"/>
      <c r="H32" s="76"/>
    </row>
    <row r="33" spans="2:10" ht="14.5" x14ac:dyDescent="0.35">
      <c r="B33" s="75" t="s">
        <v>49</v>
      </c>
      <c r="C33" s="75" t="s">
        <v>50</v>
      </c>
      <c r="D33" s="75"/>
      <c r="E33" s="75"/>
      <c r="F33" s="75"/>
      <c r="G33" s="75"/>
      <c r="H33" s="75"/>
      <c r="I33" s="75"/>
      <c r="J33" s="75"/>
    </row>
    <row r="34" spans="2:10" ht="14.5" x14ac:dyDescent="0.35">
      <c r="B34" s="75"/>
      <c r="C34" s="76" t="s">
        <v>51</v>
      </c>
      <c r="D34" s="76"/>
      <c r="E34" s="76"/>
      <c r="F34" s="76"/>
      <c r="G34" s="76"/>
      <c r="H34" s="76"/>
      <c r="I34" s="76"/>
      <c r="J34" s="76"/>
    </row>
    <row r="35" spans="2:10" ht="14.5" x14ac:dyDescent="0.35">
      <c r="B35" s="75"/>
      <c r="C35" s="75" t="s">
        <v>52</v>
      </c>
      <c r="D35" s="75"/>
      <c r="E35" s="75"/>
      <c r="F35" s="75"/>
      <c r="G35" s="75"/>
      <c r="H35" s="75"/>
      <c r="I35" s="75"/>
      <c r="J35" s="75"/>
    </row>
    <row r="36" spans="2:10" ht="14.5" x14ac:dyDescent="0.35">
      <c r="B36" s="75"/>
      <c r="C36" s="76" t="s">
        <v>53</v>
      </c>
      <c r="D36" s="76"/>
      <c r="E36" s="76"/>
      <c r="F36" s="76"/>
      <c r="G36" s="76"/>
      <c r="H36" s="76"/>
      <c r="I36" s="76"/>
    </row>
    <row r="37" spans="2:10" ht="14.5" x14ac:dyDescent="0.35">
      <c r="B37" s="75"/>
      <c r="C37" s="76" t="s">
        <v>54</v>
      </c>
      <c r="D37" s="76"/>
      <c r="E37" s="76"/>
      <c r="F37" s="76"/>
      <c r="G37" s="76"/>
      <c r="H37" s="76"/>
      <c r="I37" s="76"/>
      <c r="J37" s="76"/>
    </row>
    <row r="38" spans="2:10" ht="14.5" x14ac:dyDescent="0.35">
      <c r="B38" s="75"/>
      <c r="C38" s="75" t="s">
        <v>55</v>
      </c>
      <c r="D38" s="75"/>
    </row>
    <row r="39" spans="2:10" ht="14.5" x14ac:dyDescent="0.35">
      <c r="B39" s="75" t="s">
        <v>56</v>
      </c>
      <c r="C39" s="76" t="s">
        <v>57</v>
      </c>
      <c r="D39" s="76"/>
      <c r="E39" s="76"/>
      <c r="F39" s="76"/>
      <c r="G39" s="76"/>
      <c r="H39" s="76"/>
      <c r="I39" s="76"/>
      <c r="J39" s="76"/>
    </row>
    <row r="40" spans="2:10" ht="14.5" x14ac:dyDescent="0.35">
      <c r="B40" s="75"/>
      <c r="C40" s="76" t="s">
        <v>58</v>
      </c>
      <c r="D40" s="76"/>
      <c r="E40" s="76"/>
      <c r="F40" s="76"/>
      <c r="G40" s="76"/>
      <c r="H40" s="76"/>
      <c r="I40" s="76"/>
      <c r="J40" s="76"/>
    </row>
    <row r="41" spans="2:10" ht="14.5" x14ac:dyDescent="0.35">
      <c r="B41" s="75"/>
      <c r="C41" s="76" t="s">
        <v>59</v>
      </c>
      <c r="D41" s="76"/>
      <c r="E41" s="76"/>
      <c r="F41" s="76"/>
      <c r="G41" s="76"/>
      <c r="H41" s="76"/>
    </row>
    <row r="42" spans="2:10" ht="14.5" x14ac:dyDescent="0.35">
      <c r="B42" s="75"/>
      <c r="C42" s="76" t="s">
        <v>60</v>
      </c>
      <c r="D42" s="76"/>
      <c r="E42" s="76"/>
      <c r="F42" s="76"/>
      <c r="G42" s="76"/>
      <c r="H42" s="76"/>
      <c r="I42" s="76"/>
      <c r="J42" s="76"/>
    </row>
    <row r="43" spans="2:10" ht="14.5" x14ac:dyDescent="0.35">
      <c r="B43" s="75"/>
      <c r="C43" s="76" t="s">
        <v>61</v>
      </c>
      <c r="D43" s="76"/>
      <c r="E43" s="76"/>
      <c r="F43" s="76"/>
      <c r="G43" s="76"/>
      <c r="H43" s="76"/>
      <c r="I43" s="76"/>
      <c r="J43" s="76"/>
    </row>
    <row r="44" spans="2:10" ht="14.5" x14ac:dyDescent="0.35">
      <c r="B44" s="75"/>
      <c r="C44" s="76" t="s">
        <v>62</v>
      </c>
      <c r="D44" s="76"/>
      <c r="E44" s="76"/>
      <c r="F44" s="76"/>
      <c r="G44" s="76"/>
      <c r="H44" s="76"/>
      <c r="I44" s="76"/>
      <c r="J44" s="76"/>
    </row>
    <row r="45" spans="2:10" ht="14.5" x14ac:dyDescent="0.35">
      <c r="B45" s="75"/>
      <c r="C45" s="76" t="s">
        <v>63</v>
      </c>
      <c r="D45" s="76"/>
    </row>
    <row r="46" spans="2:10" ht="14.5" x14ac:dyDescent="0.35">
      <c r="B46" s="75" t="s">
        <v>64</v>
      </c>
      <c r="C46" s="75" t="s">
        <v>65</v>
      </c>
      <c r="D46" s="75"/>
      <c r="E46" s="75"/>
      <c r="F46" s="75"/>
      <c r="G46" s="75"/>
      <c r="H46" s="75"/>
      <c r="I46" s="75"/>
      <c r="J46" s="75"/>
    </row>
    <row r="47" spans="2:10" ht="14.5" x14ac:dyDescent="0.35">
      <c r="B47" s="75"/>
      <c r="C47" s="75" t="s">
        <v>66</v>
      </c>
      <c r="D47" s="75"/>
      <c r="E47" s="75"/>
      <c r="F47" s="75"/>
      <c r="G47" s="75"/>
      <c r="H47" s="75"/>
      <c r="I47" s="75"/>
      <c r="J47" s="75"/>
    </row>
    <row r="48" spans="2:10" ht="14.5" x14ac:dyDescent="0.35">
      <c r="B48" s="75"/>
      <c r="C48" s="75" t="s">
        <v>67</v>
      </c>
      <c r="D48" s="75"/>
      <c r="E48" s="75"/>
      <c r="F48" s="75"/>
      <c r="G48" s="75"/>
      <c r="H48" s="75"/>
      <c r="I48" s="75"/>
      <c r="J48" s="75"/>
    </row>
    <row r="49" spans="2:11" ht="14.5" x14ac:dyDescent="0.35">
      <c r="B49" s="75"/>
      <c r="C49" s="75" t="s">
        <v>68</v>
      </c>
      <c r="D49" s="75"/>
      <c r="E49" s="75"/>
      <c r="F49" s="75"/>
      <c r="G49" s="75"/>
      <c r="H49" s="75"/>
      <c r="I49" s="75"/>
      <c r="J49" s="75"/>
    </row>
    <row r="50" spans="2:11" ht="14.5" x14ac:dyDescent="0.35">
      <c r="B50" s="75"/>
      <c r="C50" s="75" t="s">
        <v>69</v>
      </c>
      <c r="D50" s="75"/>
      <c r="E50" s="75"/>
      <c r="F50" s="75"/>
      <c r="G50" s="75"/>
      <c r="H50" s="75"/>
      <c r="I50" s="75"/>
      <c r="J50" s="75"/>
    </row>
    <row r="51" spans="2:11" ht="14.5" x14ac:dyDescent="0.35">
      <c r="B51" s="75"/>
      <c r="C51" s="75" t="s">
        <v>70</v>
      </c>
      <c r="D51" s="75"/>
      <c r="E51" s="75"/>
    </row>
    <row r="52" spans="2:11" ht="14.5" x14ac:dyDescent="0.35">
      <c r="B52" s="75" t="s">
        <v>71</v>
      </c>
      <c r="C52" s="76" t="s">
        <v>72</v>
      </c>
      <c r="D52" s="76"/>
      <c r="E52" s="76"/>
      <c r="F52" s="76"/>
      <c r="G52" s="76"/>
      <c r="H52" s="76"/>
      <c r="I52" s="76"/>
      <c r="J52" s="76"/>
    </row>
    <row r="53" spans="2:11" ht="14.5" x14ac:dyDescent="0.35">
      <c r="B53" s="75"/>
      <c r="C53" s="76" t="s">
        <v>73</v>
      </c>
      <c r="D53" s="76"/>
      <c r="E53" s="76"/>
      <c r="F53" s="76"/>
      <c r="G53" s="76"/>
      <c r="H53" s="76"/>
      <c r="I53" s="76"/>
      <c r="J53" s="76"/>
    </row>
    <row r="54" spans="2:11" ht="14.5" x14ac:dyDescent="0.35">
      <c r="B54" s="75"/>
      <c r="C54" s="76" t="s">
        <v>74</v>
      </c>
      <c r="D54" s="76"/>
      <c r="E54" s="76"/>
      <c r="F54" s="76"/>
      <c r="G54" s="76"/>
      <c r="H54" s="76"/>
      <c r="I54" s="76"/>
      <c r="J54" s="76"/>
    </row>
    <row r="55" spans="2:11" ht="14.5" x14ac:dyDescent="0.35">
      <c r="B55" s="75"/>
      <c r="C55" s="76" t="s">
        <v>75</v>
      </c>
      <c r="D55" s="76"/>
      <c r="E55" s="76"/>
      <c r="F55" s="76"/>
      <c r="G55" s="76"/>
      <c r="H55" s="76"/>
      <c r="I55" s="76"/>
      <c r="J55" s="76"/>
    </row>
    <row r="56" spans="2:11" ht="14.5" x14ac:dyDescent="0.35">
      <c r="B56" s="75"/>
      <c r="C56" s="76" t="s">
        <v>76</v>
      </c>
      <c r="D56" s="76"/>
      <c r="E56" s="76"/>
      <c r="F56" s="76"/>
      <c r="G56" s="76"/>
      <c r="H56" s="76"/>
      <c r="I56" s="76"/>
      <c r="J56" s="76"/>
    </row>
    <row r="57" spans="2:11" ht="14.5" x14ac:dyDescent="0.35">
      <c r="B57" s="75"/>
      <c r="C57" s="76" t="s">
        <v>77</v>
      </c>
      <c r="D57" s="76"/>
      <c r="E57" s="76"/>
      <c r="F57" s="76"/>
      <c r="G57" s="76"/>
      <c r="H57" s="76"/>
      <c r="I57" s="76"/>
      <c r="J57" s="76"/>
    </row>
    <row r="58" spans="2:11" ht="14.5" x14ac:dyDescent="0.35">
      <c r="B58" s="75"/>
      <c r="C58" s="76" t="s">
        <v>78</v>
      </c>
      <c r="D58" s="76"/>
      <c r="E58" s="76"/>
      <c r="F58" s="76"/>
      <c r="G58" s="76"/>
      <c r="H58" s="76"/>
    </row>
    <row r="59" spans="2:11" ht="14.5" x14ac:dyDescent="0.35">
      <c r="B59" s="75" t="s">
        <v>79</v>
      </c>
      <c r="C59" s="76" t="s">
        <v>80</v>
      </c>
      <c r="D59" s="76"/>
      <c r="E59" s="76"/>
      <c r="F59" s="76"/>
      <c r="G59" s="76"/>
      <c r="H59" s="76"/>
      <c r="I59" s="76"/>
      <c r="J59" s="76"/>
    </row>
    <row r="60" spans="2:11" ht="14.5" x14ac:dyDescent="0.35">
      <c r="B60" s="74"/>
      <c r="C60" s="76" t="s">
        <v>81</v>
      </c>
      <c r="D60" s="76"/>
      <c r="E60" s="76"/>
      <c r="F60" s="76"/>
      <c r="G60" s="76"/>
      <c r="H60" s="76"/>
      <c r="I60" s="76"/>
      <c r="J60" s="76"/>
    </row>
    <row r="61" spans="2:11" ht="14.5" x14ac:dyDescent="0.35">
      <c r="B61" s="74"/>
      <c r="C61" s="76" t="s">
        <v>82</v>
      </c>
      <c r="D61" s="76"/>
      <c r="E61" s="76"/>
      <c r="F61" s="76"/>
      <c r="G61" s="76"/>
      <c r="H61" s="76"/>
      <c r="I61" s="76"/>
      <c r="J61" s="76"/>
      <c r="K61" s="75"/>
    </row>
    <row r="62" spans="2:11" ht="14.5" x14ac:dyDescent="0.35">
      <c r="B62" s="74"/>
      <c r="C62" s="75" t="s">
        <v>83</v>
      </c>
      <c r="D62" s="75"/>
      <c r="E62" s="75"/>
      <c r="F62" s="75"/>
      <c r="G62" s="75"/>
      <c r="H62" s="75"/>
      <c r="I62" s="75"/>
      <c r="J62" s="75"/>
      <c r="K62" s="75"/>
    </row>
    <row r="63" spans="2:11" ht="14.5" x14ac:dyDescent="0.35">
      <c r="B63" s="75" t="s">
        <v>84</v>
      </c>
      <c r="C63" s="76" t="s">
        <v>85</v>
      </c>
      <c r="D63" s="76"/>
      <c r="E63" s="76"/>
      <c r="F63" s="76"/>
      <c r="G63" s="76"/>
      <c r="H63" s="76"/>
      <c r="I63" s="76"/>
      <c r="J63" s="75"/>
      <c r="K63" s="75"/>
    </row>
    <row r="64" spans="2:11" ht="13.5" thickBot="1" x14ac:dyDescent="0.35">
      <c r="B64" s="63" t="s">
        <v>86</v>
      </c>
      <c r="C64" s="63"/>
      <c r="I64" s="62"/>
      <c r="J64" s="77"/>
      <c r="K64" s="77"/>
    </row>
    <row r="65" spans="2:12" ht="13.5" thickBot="1" x14ac:dyDescent="0.35">
      <c r="B65" s="78" t="s">
        <v>87</v>
      </c>
      <c r="C65" s="165"/>
      <c r="D65" s="166"/>
      <c r="E65" s="166"/>
      <c r="F65" s="166"/>
      <c r="G65" s="166"/>
      <c r="H65" s="166"/>
      <c r="I65" s="167"/>
      <c r="J65" s="168" t="s">
        <v>88</v>
      </c>
      <c r="K65" s="169"/>
      <c r="L65" s="80"/>
    </row>
    <row r="66" spans="2:12" ht="60.5" thickBot="1" x14ac:dyDescent="0.35">
      <c r="B66" s="81" t="s">
        <v>89</v>
      </c>
      <c r="C66" s="82" t="s">
        <v>90</v>
      </c>
      <c r="D66" s="79" t="s">
        <v>91</v>
      </c>
      <c r="E66" s="83" t="s">
        <v>92</v>
      </c>
      <c r="F66" s="79" t="s">
        <v>93</v>
      </c>
      <c r="G66" s="79" t="s">
        <v>94</v>
      </c>
      <c r="H66" s="79" t="s">
        <v>178</v>
      </c>
      <c r="I66" s="133" t="s">
        <v>175</v>
      </c>
      <c r="J66" s="133" t="s">
        <v>177</v>
      </c>
      <c r="K66" s="134" t="s">
        <v>176</v>
      </c>
      <c r="L66" s="84" t="s">
        <v>95</v>
      </c>
    </row>
    <row r="67" spans="2:12" ht="16" thickBot="1" x14ac:dyDescent="0.35">
      <c r="B67" s="85" t="s">
        <v>96</v>
      </c>
      <c r="C67" s="86"/>
      <c r="D67" s="87"/>
      <c r="E67" s="87"/>
      <c r="F67" s="86"/>
      <c r="G67" s="135"/>
      <c r="H67" s="135"/>
      <c r="I67" s="138"/>
      <c r="J67" s="139"/>
      <c r="K67" s="88" t="e">
        <f>+(J67-I67)/I67*C67</f>
        <v>#DIV/0!</v>
      </c>
      <c r="L67" s="90"/>
    </row>
    <row r="68" spans="2:12" ht="15.5" x14ac:dyDescent="0.3">
      <c r="B68" s="85" t="s">
        <v>97</v>
      </c>
      <c r="C68" s="86"/>
      <c r="D68" s="87"/>
      <c r="E68" s="87"/>
      <c r="F68" s="86"/>
      <c r="G68" s="135"/>
      <c r="H68" s="135"/>
      <c r="I68" s="138"/>
      <c r="J68" s="139"/>
      <c r="K68" s="88" t="e">
        <f>+(J68-I68)/I68*C68</f>
        <v>#DIV/0!</v>
      </c>
      <c r="L68" s="91"/>
    </row>
    <row r="69" spans="2:12" ht="15.5" x14ac:dyDescent="0.3">
      <c r="B69" s="85" t="s">
        <v>98</v>
      </c>
      <c r="C69" s="86"/>
      <c r="D69" s="70"/>
      <c r="E69" s="70"/>
      <c r="F69" s="86"/>
      <c r="G69" s="136"/>
      <c r="H69" s="140"/>
      <c r="I69" s="88"/>
      <c r="J69" s="88"/>
      <c r="K69" s="89"/>
      <c r="L69" s="91"/>
    </row>
    <row r="70" spans="2:12" ht="15.5" x14ac:dyDescent="0.3">
      <c r="B70" s="85" t="s">
        <v>99</v>
      </c>
      <c r="C70" s="86"/>
      <c r="D70" s="70"/>
      <c r="E70" s="70"/>
      <c r="F70" s="86"/>
      <c r="G70" s="136"/>
      <c r="H70" s="140"/>
      <c r="I70" s="88"/>
      <c r="J70" s="88"/>
      <c r="K70" s="89"/>
      <c r="L70" s="91"/>
    </row>
    <row r="71" spans="2:12" ht="16" thickBot="1" x14ac:dyDescent="0.35">
      <c r="B71" s="92" t="s">
        <v>100</v>
      </c>
      <c r="C71" s="93"/>
      <c r="D71" s="94"/>
      <c r="E71" s="94"/>
      <c r="F71" s="93"/>
      <c r="G71" s="137"/>
      <c r="H71" s="93"/>
      <c r="I71" s="95"/>
      <c r="J71" s="95"/>
      <c r="K71" s="96"/>
      <c r="L71" s="97"/>
    </row>
    <row r="72" spans="2:12" x14ac:dyDescent="0.3">
      <c r="B72" s="98" t="s">
        <v>101</v>
      </c>
      <c r="C72" s="99">
        <v>0.15</v>
      </c>
      <c r="D72" s="100" t="s">
        <v>102</v>
      </c>
      <c r="E72" s="70"/>
      <c r="K72" s="141" t="e">
        <f>SUM(K67:K71)</f>
        <v>#DIV/0!</v>
      </c>
    </row>
    <row r="73" spans="2:12" x14ac:dyDescent="0.3">
      <c r="B73" s="101"/>
      <c r="C73" s="99">
        <f>SUM(C67:C72)</f>
        <v>0.15</v>
      </c>
      <c r="D73" s="102" t="s">
        <v>103</v>
      </c>
    </row>
  </sheetData>
  <mergeCells count="3">
    <mergeCell ref="C17:M17"/>
    <mergeCell ref="C65:I65"/>
    <mergeCell ref="J65:K65"/>
  </mergeCells>
  <phoneticPr fontId="32" type="noConversion"/>
  <pageMargins left="0.7" right="0.7" top="0.75" bottom="0.75" header="0.3" footer="0.3"/>
  <pageSetup scale="46" orientation="portrait" r:id="rId1"/>
  <headerFooter>
    <oddFooter>&amp;L&amp;F
&amp;A&amp;CPage &amp;P of &amp;P&amp;R&amp;D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B064E-BE8F-43FE-9800-479C39172024}">
  <dimension ref="A1:C12"/>
  <sheetViews>
    <sheetView view="pageBreakPreview" zoomScaleNormal="100" zoomScaleSheetLayoutView="100" workbookViewId="0">
      <pane ySplit="1" topLeftCell="A2" activePane="bottomLeft" state="frozen"/>
      <selection activeCell="E22" sqref="E22"/>
      <selection pane="bottomLeft" activeCell="C19" sqref="C19"/>
    </sheetView>
  </sheetViews>
  <sheetFormatPr defaultColWidth="9.08984375" defaultRowHeight="14" x14ac:dyDescent="0.3"/>
  <cols>
    <col min="1" max="1" width="6.08984375" style="6" customWidth="1"/>
    <col min="2" max="2" width="47.6328125" style="1" customWidth="1"/>
    <col min="3" max="3" width="30.7265625" style="22" customWidth="1"/>
    <col min="4" max="16384" width="9.08984375" style="1"/>
  </cols>
  <sheetData>
    <row r="1" spans="1:3" s="16" customFormat="1" ht="36" customHeight="1" thickBot="1" x14ac:dyDescent="0.4">
      <c r="A1" s="12" t="s">
        <v>0</v>
      </c>
      <c r="B1" s="13" t="s">
        <v>1</v>
      </c>
      <c r="C1" s="18" t="s">
        <v>180</v>
      </c>
    </row>
    <row r="2" spans="1:3" s="17" customFormat="1" x14ac:dyDescent="0.3">
      <c r="A2" s="10">
        <v>1</v>
      </c>
      <c r="B2" s="8" t="s">
        <v>191</v>
      </c>
      <c r="C2" s="19"/>
    </row>
    <row r="3" spans="1:3" s="17" customFormat="1" x14ac:dyDescent="0.3">
      <c r="A3" s="2"/>
      <c r="B3" s="7"/>
      <c r="C3" s="20"/>
    </row>
    <row r="4" spans="1:3" s="17" customFormat="1" x14ac:dyDescent="0.3">
      <c r="A4" s="2">
        <v>1.1000000000000001</v>
      </c>
      <c r="B4" s="7" t="s">
        <v>192</v>
      </c>
      <c r="C4" s="20">
        <f>'Rustenburg CLN'!F83</f>
        <v>0</v>
      </c>
    </row>
    <row r="5" spans="1:3" s="17" customFormat="1" x14ac:dyDescent="0.3">
      <c r="A5" s="2"/>
      <c r="B5" s="7"/>
      <c r="C5" s="20"/>
    </row>
    <row r="6" spans="1:3" x14ac:dyDescent="0.3">
      <c r="A6" s="2">
        <v>1.2</v>
      </c>
      <c r="B6" s="7" t="s">
        <v>193</v>
      </c>
      <c r="C6" s="20">
        <f>'Carletonville CLN'!F83</f>
        <v>0</v>
      </c>
    </row>
    <row r="7" spans="1:3" x14ac:dyDescent="0.3">
      <c r="A7" s="2"/>
      <c r="B7" s="7"/>
      <c r="C7" s="20"/>
    </row>
    <row r="8" spans="1:3" ht="17.5" customHeight="1" x14ac:dyDescent="0.3">
      <c r="A8" s="2"/>
      <c r="B8" s="7"/>
      <c r="C8" s="20"/>
    </row>
    <row r="9" spans="1:3" ht="17.5" customHeight="1" x14ac:dyDescent="0.3">
      <c r="A9" s="2"/>
      <c r="B9" s="7"/>
      <c r="C9" s="20"/>
    </row>
    <row r="10" spans="1:3" ht="15" customHeight="1" x14ac:dyDescent="0.3">
      <c r="A10" s="2"/>
      <c r="B10" s="3"/>
      <c r="C10" s="20"/>
    </row>
    <row r="11" spans="1:3" ht="15" customHeight="1" x14ac:dyDescent="0.3">
      <c r="A11" s="2"/>
      <c r="B11" s="3"/>
      <c r="C11" s="20"/>
    </row>
    <row r="12" spans="1:3" ht="24.5" customHeight="1" x14ac:dyDescent="0.3">
      <c r="A12" s="4"/>
      <c r="B12" s="144" t="s">
        <v>131</v>
      </c>
      <c r="C12" s="145">
        <f>SUM(C4:C11)</f>
        <v>0</v>
      </c>
    </row>
  </sheetData>
  <phoneticPr fontId="32" type="noConversion"/>
  <pageMargins left="0.7" right="0.7" top="0.75" bottom="0.75" header="0.3" footer="0.3"/>
  <pageSetup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C5295-D1DE-48B3-BCA2-668C097FAF88}">
  <dimension ref="A1:K84"/>
  <sheetViews>
    <sheetView view="pageBreakPreview" zoomScale="90" zoomScaleNormal="100" zoomScaleSheetLayoutView="90" workbookViewId="0">
      <pane ySplit="1" topLeftCell="A28" activePane="bottomLeft" state="frozen"/>
      <selection activeCell="E22" sqref="E22"/>
      <selection pane="bottomLeft" activeCell="D57" sqref="D57"/>
    </sheetView>
  </sheetViews>
  <sheetFormatPr defaultColWidth="9.08984375" defaultRowHeight="14" x14ac:dyDescent="0.3"/>
  <cols>
    <col min="1" max="1" width="7.90625" style="6" customWidth="1"/>
    <col min="2" max="2" width="40.6328125" style="1" customWidth="1"/>
    <col min="3" max="3" width="8.54296875" style="1" customWidth="1"/>
    <col min="4" max="4" width="12.54296875" style="1" customWidth="1"/>
    <col min="5" max="5" width="16.7265625" style="153" customWidth="1"/>
    <col min="6" max="6" width="17.81640625" style="22" customWidth="1"/>
    <col min="7" max="16384" width="9.08984375" style="1"/>
  </cols>
  <sheetData>
    <row r="1" spans="1:11" s="16" customFormat="1" ht="29.5" customHeight="1" thickBot="1" x14ac:dyDescent="0.4">
      <c r="A1" s="12" t="s">
        <v>0</v>
      </c>
      <c r="B1" s="13" t="s">
        <v>1</v>
      </c>
      <c r="C1" s="13" t="s">
        <v>2</v>
      </c>
      <c r="D1" s="13" t="s">
        <v>4</v>
      </c>
      <c r="E1" s="146" t="s">
        <v>179</v>
      </c>
      <c r="F1" s="18" t="s">
        <v>180</v>
      </c>
    </row>
    <row r="2" spans="1:11" s="17" customFormat="1" x14ac:dyDescent="0.3">
      <c r="A2" s="10">
        <v>1</v>
      </c>
      <c r="B2" s="8" t="s">
        <v>133</v>
      </c>
      <c r="C2" s="11"/>
      <c r="D2" s="11"/>
      <c r="E2" s="147"/>
      <c r="F2" s="19">
        <f>SUM(F3:F6)</f>
        <v>0</v>
      </c>
      <c r="G2" s="16"/>
      <c r="H2" s="16"/>
      <c r="I2" s="16"/>
      <c r="J2" s="16"/>
      <c r="K2" s="16"/>
    </row>
    <row r="3" spans="1:11" x14ac:dyDescent="0.3">
      <c r="A3" s="2">
        <v>1.1000000000000001</v>
      </c>
      <c r="B3" s="7" t="s">
        <v>134</v>
      </c>
      <c r="C3" s="3" t="s">
        <v>137</v>
      </c>
      <c r="D3" s="2">
        <v>1</v>
      </c>
      <c r="E3" s="148"/>
      <c r="F3" s="20">
        <f>D3*E3</f>
        <v>0</v>
      </c>
    </row>
    <row r="4" spans="1:11" ht="17.5" customHeight="1" x14ac:dyDescent="0.3">
      <c r="A4" s="2">
        <v>1.2</v>
      </c>
      <c r="B4" s="7" t="s">
        <v>135</v>
      </c>
      <c r="C4" s="3" t="s">
        <v>137</v>
      </c>
      <c r="D4" s="2">
        <v>1</v>
      </c>
      <c r="E4" s="148"/>
      <c r="F4" s="20">
        <f>D4*E4</f>
        <v>0</v>
      </c>
    </row>
    <row r="5" spans="1:11" ht="15" customHeight="1" x14ac:dyDescent="0.3">
      <c r="A5" s="2">
        <v>1.3</v>
      </c>
      <c r="B5" s="3" t="s">
        <v>136</v>
      </c>
      <c r="C5" s="3" t="s">
        <v>137</v>
      </c>
      <c r="D5" s="2">
        <v>1</v>
      </c>
      <c r="E5" s="148"/>
      <c r="F5" s="20">
        <f>D5*E5</f>
        <v>0</v>
      </c>
    </row>
    <row r="6" spans="1:11" x14ac:dyDescent="0.3">
      <c r="A6" s="2"/>
      <c r="B6" s="3"/>
      <c r="C6" s="3"/>
      <c r="D6" s="2"/>
      <c r="E6" s="149"/>
      <c r="F6" s="20"/>
    </row>
    <row r="7" spans="1:11" s="15" customFormat="1" x14ac:dyDescent="0.3">
      <c r="A7" s="4">
        <v>2</v>
      </c>
      <c r="B7" s="5" t="s">
        <v>138</v>
      </c>
      <c r="C7" s="5"/>
      <c r="D7" s="4"/>
      <c r="E7" s="150"/>
      <c r="F7" s="21">
        <f>SUM(F8:F58)</f>
        <v>0</v>
      </c>
      <c r="G7" s="14"/>
      <c r="H7" s="14"/>
      <c r="I7" s="14"/>
      <c r="J7" s="14"/>
      <c r="K7" s="14"/>
    </row>
    <row r="8" spans="1:11" x14ac:dyDescent="0.3">
      <c r="A8" s="2">
        <v>2.1</v>
      </c>
      <c r="B8" s="7" t="s">
        <v>143</v>
      </c>
      <c r="C8" s="3" t="s">
        <v>137</v>
      </c>
      <c r="D8" s="2">
        <v>1</v>
      </c>
      <c r="E8" s="148"/>
      <c r="F8" s="20">
        <f t="shared" ref="F8:F34" si="0">D8*E8</f>
        <v>0</v>
      </c>
    </row>
    <row r="9" spans="1:11" x14ac:dyDescent="0.3">
      <c r="A9" s="2">
        <v>2.2000000000000002</v>
      </c>
      <c r="B9" s="7" t="s">
        <v>144</v>
      </c>
      <c r="C9" s="3" t="s">
        <v>139</v>
      </c>
      <c r="D9" s="2">
        <v>1</v>
      </c>
      <c r="E9" s="148"/>
      <c r="F9" s="20">
        <f t="shared" si="0"/>
        <v>0</v>
      </c>
    </row>
    <row r="10" spans="1:11" x14ac:dyDescent="0.3">
      <c r="A10" s="2">
        <v>2.2999999999999998</v>
      </c>
      <c r="B10" s="7" t="s">
        <v>145</v>
      </c>
      <c r="C10" s="3" t="s">
        <v>5</v>
      </c>
      <c r="D10" s="2">
        <v>1</v>
      </c>
      <c r="E10" s="148"/>
      <c r="F10" s="20">
        <f t="shared" si="0"/>
        <v>0</v>
      </c>
    </row>
    <row r="11" spans="1:11" x14ac:dyDescent="0.3">
      <c r="A11" s="2">
        <v>2.4</v>
      </c>
      <c r="B11" s="7" t="s">
        <v>146</v>
      </c>
      <c r="C11" s="3" t="s">
        <v>5</v>
      </c>
      <c r="D11" s="2">
        <v>1</v>
      </c>
      <c r="E11" s="148"/>
      <c r="F11" s="20">
        <f t="shared" si="0"/>
        <v>0</v>
      </c>
    </row>
    <row r="12" spans="1:11" x14ac:dyDescent="0.3">
      <c r="A12" s="2">
        <v>2.5</v>
      </c>
      <c r="B12" s="7" t="s">
        <v>147</v>
      </c>
      <c r="C12" s="3" t="s">
        <v>137</v>
      </c>
      <c r="D12" s="2">
        <v>1</v>
      </c>
      <c r="E12" s="148"/>
      <c r="F12" s="20">
        <f t="shared" si="0"/>
        <v>0</v>
      </c>
    </row>
    <row r="13" spans="1:11" x14ac:dyDescent="0.3">
      <c r="A13" s="2">
        <v>2.6</v>
      </c>
      <c r="B13" s="7" t="s">
        <v>148</v>
      </c>
      <c r="C13" s="3" t="s">
        <v>140</v>
      </c>
      <c r="D13" s="2">
        <v>1</v>
      </c>
      <c r="E13" s="148"/>
      <c r="F13" s="20">
        <f t="shared" si="0"/>
        <v>0</v>
      </c>
    </row>
    <row r="14" spans="1:11" x14ac:dyDescent="0.3">
      <c r="A14" s="2">
        <v>2.7</v>
      </c>
      <c r="B14" s="7" t="s">
        <v>149</v>
      </c>
      <c r="C14" s="3" t="s">
        <v>137</v>
      </c>
      <c r="D14" s="2">
        <v>1</v>
      </c>
      <c r="E14" s="148"/>
      <c r="F14" s="20">
        <f t="shared" si="0"/>
        <v>0</v>
      </c>
    </row>
    <row r="15" spans="1:11" x14ac:dyDescent="0.3">
      <c r="A15" s="2">
        <v>2.8</v>
      </c>
      <c r="B15" s="7" t="s">
        <v>150</v>
      </c>
      <c r="C15" s="3" t="s">
        <v>137</v>
      </c>
      <c r="D15" s="2">
        <v>1</v>
      </c>
      <c r="E15" s="148"/>
      <c r="F15" s="20">
        <f t="shared" si="0"/>
        <v>0</v>
      </c>
    </row>
    <row r="16" spans="1:11" x14ac:dyDescent="0.3">
      <c r="A16" s="2">
        <v>2.9</v>
      </c>
      <c r="B16" s="7" t="s">
        <v>151</v>
      </c>
      <c r="C16" s="3" t="s">
        <v>140</v>
      </c>
      <c r="D16" s="2">
        <v>1</v>
      </c>
      <c r="E16" s="148"/>
      <c r="F16" s="20">
        <f t="shared" si="0"/>
        <v>0</v>
      </c>
    </row>
    <row r="17" spans="1:6" x14ac:dyDescent="0.3">
      <c r="A17" s="9">
        <v>2.1</v>
      </c>
      <c r="B17" s="7" t="s">
        <v>181</v>
      </c>
      <c r="C17" s="3" t="s">
        <v>141</v>
      </c>
      <c r="D17" s="2">
        <v>1</v>
      </c>
      <c r="E17" s="148"/>
      <c r="F17" s="20">
        <f t="shared" si="0"/>
        <v>0</v>
      </c>
    </row>
    <row r="18" spans="1:6" x14ac:dyDescent="0.3">
      <c r="A18" s="9">
        <v>2.11</v>
      </c>
      <c r="B18" s="7" t="s">
        <v>182</v>
      </c>
      <c r="C18" s="3" t="s">
        <v>141</v>
      </c>
      <c r="D18" s="2">
        <v>1</v>
      </c>
      <c r="E18" s="148"/>
      <c r="F18" s="20">
        <f t="shared" si="0"/>
        <v>0</v>
      </c>
    </row>
    <row r="19" spans="1:6" x14ac:dyDescent="0.3">
      <c r="A19" s="9">
        <v>2.12</v>
      </c>
      <c r="B19" s="7" t="s">
        <v>152</v>
      </c>
      <c r="C19" s="3" t="s">
        <v>140</v>
      </c>
      <c r="D19" s="2">
        <v>1</v>
      </c>
      <c r="E19" s="148"/>
      <c r="F19" s="20">
        <f t="shared" si="0"/>
        <v>0</v>
      </c>
    </row>
    <row r="20" spans="1:6" ht="28" x14ac:dyDescent="0.3">
      <c r="A20" s="9">
        <v>2.13</v>
      </c>
      <c r="B20" s="7" t="s">
        <v>190</v>
      </c>
      <c r="C20" s="3" t="s">
        <v>142</v>
      </c>
      <c r="D20" s="2">
        <v>1</v>
      </c>
      <c r="E20" s="148"/>
      <c r="F20" s="20">
        <f t="shared" si="0"/>
        <v>0</v>
      </c>
    </row>
    <row r="21" spans="1:6" ht="28" x14ac:dyDescent="0.3">
      <c r="A21" s="9">
        <v>2.14</v>
      </c>
      <c r="B21" s="7" t="s">
        <v>183</v>
      </c>
      <c r="C21" s="3" t="s">
        <v>141</v>
      </c>
      <c r="D21" s="2">
        <v>1</v>
      </c>
      <c r="E21" s="148"/>
      <c r="F21" s="20">
        <f t="shared" si="0"/>
        <v>0</v>
      </c>
    </row>
    <row r="22" spans="1:6" x14ac:dyDescent="0.3">
      <c r="A22" s="9">
        <v>2.15</v>
      </c>
      <c r="B22" s="7" t="s">
        <v>153</v>
      </c>
      <c r="C22" s="3" t="s">
        <v>5</v>
      </c>
      <c r="D22" s="2">
        <v>1</v>
      </c>
      <c r="E22" s="148"/>
      <c r="F22" s="20">
        <f t="shared" si="0"/>
        <v>0</v>
      </c>
    </row>
    <row r="23" spans="1:6" x14ac:dyDescent="0.3">
      <c r="A23" s="9">
        <v>2.16</v>
      </c>
      <c r="B23" s="7" t="s">
        <v>154</v>
      </c>
      <c r="C23" s="3" t="s">
        <v>137</v>
      </c>
      <c r="D23" s="2">
        <v>1</v>
      </c>
      <c r="E23" s="148"/>
      <c r="F23" s="20">
        <f t="shared" si="0"/>
        <v>0</v>
      </c>
    </row>
    <row r="24" spans="1:6" x14ac:dyDescent="0.3">
      <c r="A24" s="9">
        <v>2.17</v>
      </c>
      <c r="B24" s="7" t="s">
        <v>184</v>
      </c>
      <c r="C24" s="3" t="s">
        <v>141</v>
      </c>
      <c r="D24" s="2">
        <v>1</v>
      </c>
      <c r="E24" s="148"/>
      <c r="F24" s="20">
        <f t="shared" si="0"/>
        <v>0</v>
      </c>
    </row>
    <row r="25" spans="1:6" ht="28" x14ac:dyDescent="0.3">
      <c r="A25" s="9">
        <v>2.1800000000000002</v>
      </c>
      <c r="B25" s="7" t="s">
        <v>185</v>
      </c>
      <c r="C25" s="3" t="s">
        <v>5</v>
      </c>
      <c r="D25" s="2">
        <v>1</v>
      </c>
      <c r="E25" s="148"/>
      <c r="F25" s="20">
        <f t="shared" si="0"/>
        <v>0</v>
      </c>
    </row>
    <row r="26" spans="1:6" x14ac:dyDescent="0.3">
      <c r="A26" s="9">
        <v>2.19</v>
      </c>
      <c r="B26" s="7" t="s">
        <v>155</v>
      </c>
      <c r="C26" s="3" t="s">
        <v>5</v>
      </c>
      <c r="D26" s="2">
        <v>1</v>
      </c>
      <c r="E26" s="148"/>
      <c r="F26" s="20">
        <f t="shared" si="0"/>
        <v>0</v>
      </c>
    </row>
    <row r="27" spans="1:6" ht="28" x14ac:dyDescent="0.3">
      <c r="A27" s="9">
        <v>2.2000000000000002</v>
      </c>
      <c r="B27" s="7" t="s">
        <v>199</v>
      </c>
      <c r="C27" s="3" t="s">
        <v>5</v>
      </c>
      <c r="D27" s="2">
        <v>1</v>
      </c>
      <c r="E27" s="148"/>
      <c r="F27" s="20">
        <f t="shared" si="0"/>
        <v>0</v>
      </c>
    </row>
    <row r="28" spans="1:6" ht="28" x14ac:dyDescent="0.3">
      <c r="A28" s="9">
        <v>2.21</v>
      </c>
      <c r="B28" s="7" t="s">
        <v>200</v>
      </c>
      <c r="C28" s="3" t="s">
        <v>5</v>
      </c>
      <c r="D28" s="2">
        <v>1</v>
      </c>
      <c r="E28" s="148"/>
      <c r="F28" s="20">
        <f t="shared" si="0"/>
        <v>0</v>
      </c>
    </row>
    <row r="29" spans="1:6" ht="28" x14ac:dyDescent="0.3">
      <c r="A29" s="9">
        <v>2.2200000000000002</v>
      </c>
      <c r="B29" s="7" t="s">
        <v>201</v>
      </c>
      <c r="C29" s="3" t="s">
        <v>5</v>
      </c>
      <c r="D29" s="2">
        <v>1</v>
      </c>
      <c r="E29" s="148"/>
      <c r="F29" s="20">
        <f t="shared" si="0"/>
        <v>0</v>
      </c>
    </row>
    <row r="30" spans="1:6" x14ac:dyDescent="0.3">
      <c r="A30" s="9">
        <v>2.23</v>
      </c>
      <c r="B30" s="7" t="s">
        <v>186</v>
      </c>
      <c r="C30" s="3" t="s">
        <v>5</v>
      </c>
      <c r="D30" s="2">
        <v>1</v>
      </c>
      <c r="E30" s="148"/>
      <c r="F30" s="20">
        <f t="shared" si="0"/>
        <v>0</v>
      </c>
    </row>
    <row r="31" spans="1:6" x14ac:dyDescent="0.3">
      <c r="A31" s="9">
        <v>2.2400000000000002</v>
      </c>
      <c r="B31" s="7" t="s">
        <v>187</v>
      </c>
      <c r="C31" s="3" t="s">
        <v>5</v>
      </c>
      <c r="D31" s="2">
        <v>1</v>
      </c>
      <c r="E31" s="148"/>
      <c r="F31" s="20">
        <f t="shared" si="0"/>
        <v>0</v>
      </c>
    </row>
    <row r="32" spans="1:6" x14ac:dyDescent="0.3">
      <c r="A32" s="9">
        <v>2.25</v>
      </c>
      <c r="B32" s="7" t="s">
        <v>188</v>
      </c>
      <c r="C32" s="3" t="s">
        <v>5</v>
      </c>
      <c r="D32" s="2">
        <v>1</v>
      </c>
      <c r="E32" s="148"/>
      <c r="F32" s="20">
        <f t="shared" si="0"/>
        <v>0</v>
      </c>
    </row>
    <row r="33" spans="1:6" x14ac:dyDescent="0.3">
      <c r="A33" s="9">
        <v>2.2599999999999998</v>
      </c>
      <c r="B33" s="7" t="s">
        <v>197</v>
      </c>
      <c r="C33" s="3" t="s">
        <v>189</v>
      </c>
      <c r="D33" s="2">
        <v>1</v>
      </c>
      <c r="E33" s="148"/>
      <c r="F33" s="20">
        <f t="shared" si="0"/>
        <v>0</v>
      </c>
    </row>
    <row r="34" spans="1:6" ht="42" x14ac:dyDescent="0.3">
      <c r="A34" s="9">
        <v>2.27</v>
      </c>
      <c r="B34" s="7" t="s">
        <v>198</v>
      </c>
      <c r="C34" s="3" t="s">
        <v>189</v>
      </c>
      <c r="D34" s="2">
        <v>1</v>
      </c>
      <c r="E34" s="148"/>
      <c r="F34" s="20">
        <f t="shared" si="0"/>
        <v>0</v>
      </c>
    </row>
    <row r="35" spans="1:6" x14ac:dyDescent="0.3">
      <c r="A35" s="9"/>
      <c r="B35" s="7"/>
      <c r="C35" s="3"/>
      <c r="D35" s="2"/>
      <c r="E35" s="148"/>
      <c r="F35" s="20"/>
    </row>
    <row r="36" spans="1:6" x14ac:dyDescent="0.3">
      <c r="A36" s="9" t="s">
        <v>202</v>
      </c>
      <c r="B36" s="154" t="s">
        <v>203</v>
      </c>
      <c r="C36" s="3"/>
      <c r="D36" s="2"/>
      <c r="E36" s="148"/>
      <c r="F36" s="20"/>
    </row>
    <row r="37" spans="1:6" x14ac:dyDescent="0.3">
      <c r="A37" s="9" t="s">
        <v>204</v>
      </c>
      <c r="B37" s="7" t="s">
        <v>210</v>
      </c>
      <c r="C37" s="3" t="s">
        <v>5</v>
      </c>
      <c r="D37" s="2">
        <v>1</v>
      </c>
      <c r="E37" s="148"/>
      <c r="F37" s="20">
        <f t="shared" ref="F37:F42" si="1">D37*E37</f>
        <v>0</v>
      </c>
    </row>
    <row r="38" spans="1:6" x14ac:dyDescent="0.3">
      <c r="A38" s="9" t="s">
        <v>205</v>
      </c>
      <c r="B38" s="7" t="s">
        <v>211</v>
      </c>
      <c r="C38" s="3" t="s">
        <v>5</v>
      </c>
      <c r="D38" s="2">
        <v>1</v>
      </c>
      <c r="E38" s="148"/>
      <c r="F38" s="20">
        <f t="shared" si="1"/>
        <v>0</v>
      </c>
    </row>
    <row r="39" spans="1:6" x14ac:dyDescent="0.3">
      <c r="A39" s="9" t="s">
        <v>206</v>
      </c>
      <c r="B39" s="7" t="s">
        <v>212</v>
      </c>
      <c r="C39" s="3" t="s">
        <v>5</v>
      </c>
      <c r="D39" s="2">
        <v>1</v>
      </c>
      <c r="E39" s="148"/>
      <c r="F39" s="20">
        <f t="shared" si="1"/>
        <v>0</v>
      </c>
    </row>
    <row r="40" spans="1:6" x14ac:dyDescent="0.3">
      <c r="A40" s="9" t="s">
        <v>207</v>
      </c>
      <c r="B40" s="7" t="s">
        <v>213</v>
      </c>
      <c r="C40" s="3" t="s">
        <v>5</v>
      </c>
      <c r="D40" s="2">
        <v>1</v>
      </c>
      <c r="E40" s="148"/>
      <c r="F40" s="20">
        <f t="shared" si="1"/>
        <v>0</v>
      </c>
    </row>
    <row r="41" spans="1:6" x14ac:dyDescent="0.3">
      <c r="A41" s="9" t="s">
        <v>208</v>
      </c>
      <c r="B41" s="7" t="s">
        <v>214</v>
      </c>
      <c r="C41" s="3" t="s">
        <v>5</v>
      </c>
      <c r="D41" s="2">
        <v>1</v>
      </c>
      <c r="E41" s="148"/>
      <c r="F41" s="20">
        <f t="shared" si="1"/>
        <v>0</v>
      </c>
    </row>
    <row r="42" spans="1:6" x14ac:dyDescent="0.3">
      <c r="A42" s="9" t="s">
        <v>209</v>
      </c>
      <c r="B42" s="7" t="s">
        <v>215</v>
      </c>
      <c r="C42" s="3" t="s">
        <v>189</v>
      </c>
      <c r="D42" s="2">
        <v>1</v>
      </c>
      <c r="E42" s="148"/>
      <c r="F42" s="20">
        <f t="shared" si="1"/>
        <v>0</v>
      </c>
    </row>
    <row r="43" spans="1:6" x14ac:dyDescent="0.3">
      <c r="A43" s="9"/>
      <c r="B43" s="7"/>
      <c r="C43" s="3"/>
      <c r="D43" s="2"/>
      <c r="E43" s="148"/>
      <c r="F43" s="20"/>
    </row>
    <row r="44" spans="1:6" x14ac:dyDescent="0.3">
      <c r="A44" s="9" t="s">
        <v>216</v>
      </c>
      <c r="B44" s="154" t="s">
        <v>222</v>
      </c>
      <c r="C44" s="3"/>
      <c r="D44" s="2"/>
      <c r="E44" s="148"/>
      <c r="F44" s="20"/>
    </row>
    <row r="45" spans="1:6" x14ac:dyDescent="0.3">
      <c r="A45" s="9" t="s">
        <v>218</v>
      </c>
      <c r="B45" s="7" t="s">
        <v>223</v>
      </c>
      <c r="C45" s="3" t="s">
        <v>5</v>
      </c>
      <c r="D45" s="2">
        <v>1</v>
      </c>
      <c r="E45" s="148"/>
      <c r="F45" s="20">
        <f t="shared" ref="F45:F49" si="2">D45*E45</f>
        <v>0</v>
      </c>
    </row>
    <row r="46" spans="1:6" x14ac:dyDescent="0.3">
      <c r="A46" s="9" t="s">
        <v>217</v>
      </c>
      <c r="B46" s="7" t="s">
        <v>224</v>
      </c>
      <c r="C46" s="3" t="s">
        <v>5</v>
      </c>
      <c r="D46" s="2">
        <v>1</v>
      </c>
      <c r="E46" s="148"/>
      <c r="F46" s="20">
        <f t="shared" si="2"/>
        <v>0</v>
      </c>
    </row>
    <row r="47" spans="1:6" x14ac:dyDescent="0.3">
      <c r="A47" s="9" t="s">
        <v>219</v>
      </c>
      <c r="B47" s="7" t="s">
        <v>225</v>
      </c>
      <c r="C47" s="3" t="s">
        <v>5</v>
      </c>
      <c r="D47" s="2">
        <v>1</v>
      </c>
      <c r="E47" s="148"/>
      <c r="F47" s="20">
        <f t="shared" si="2"/>
        <v>0</v>
      </c>
    </row>
    <row r="48" spans="1:6" x14ac:dyDescent="0.3">
      <c r="A48" s="9" t="s">
        <v>220</v>
      </c>
      <c r="B48" s="7" t="s">
        <v>226</v>
      </c>
      <c r="C48" s="3" t="s">
        <v>5</v>
      </c>
      <c r="D48" s="2">
        <v>1</v>
      </c>
      <c r="E48" s="148"/>
      <c r="F48" s="20">
        <f t="shared" si="2"/>
        <v>0</v>
      </c>
    </row>
    <row r="49" spans="1:11" x14ac:dyDescent="0.3">
      <c r="A49" s="9" t="s">
        <v>221</v>
      </c>
      <c r="B49" s="7" t="s">
        <v>215</v>
      </c>
      <c r="C49" s="3" t="s">
        <v>189</v>
      </c>
      <c r="D49" s="2">
        <v>1</v>
      </c>
      <c r="E49" s="148"/>
      <c r="F49" s="20">
        <f t="shared" si="2"/>
        <v>0</v>
      </c>
    </row>
    <row r="50" spans="1:11" x14ac:dyDescent="0.3">
      <c r="A50" s="9"/>
      <c r="B50" s="7"/>
      <c r="C50" s="3"/>
      <c r="D50" s="2"/>
      <c r="E50" s="148"/>
      <c r="F50" s="20"/>
    </row>
    <row r="51" spans="1:11" ht="28" x14ac:dyDescent="0.3">
      <c r="A51" s="9" t="s">
        <v>227</v>
      </c>
      <c r="B51" s="154" t="s">
        <v>234</v>
      </c>
      <c r="C51" s="3"/>
      <c r="D51" s="2"/>
      <c r="E51" s="148"/>
      <c r="F51" s="20"/>
    </row>
    <row r="52" spans="1:11" x14ac:dyDescent="0.3">
      <c r="A52" s="9" t="s">
        <v>228</v>
      </c>
      <c r="B52" s="7" t="s">
        <v>235</v>
      </c>
      <c r="C52" s="3" t="s">
        <v>5</v>
      </c>
      <c r="D52" s="2">
        <v>1</v>
      </c>
      <c r="E52" s="148"/>
      <c r="F52" s="20">
        <f t="shared" ref="F52:F57" si="3">D52*E52</f>
        <v>0</v>
      </c>
    </row>
    <row r="53" spans="1:11" x14ac:dyDescent="0.3">
      <c r="A53" s="9" t="s">
        <v>229</v>
      </c>
      <c r="B53" s="7" t="s">
        <v>236</v>
      </c>
      <c r="C53" s="3" t="s">
        <v>5</v>
      </c>
      <c r="D53" s="2">
        <v>1</v>
      </c>
      <c r="E53" s="148"/>
      <c r="F53" s="20">
        <f t="shared" si="3"/>
        <v>0</v>
      </c>
    </row>
    <row r="54" spans="1:11" x14ac:dyDescent="0.3">
      <c r="A54" s="9" t="s">
        <v>230</v>
      </c>
      <c r="B54" s="7" t="s">
        <v>237</v>
      </c>
      <c r="C54" s="3" t="s">
        <v>5</v>
      </c>
      <c r="D54" s="2">
        <v>1</v>
      </c>
      <c r="E54" s="148"/>
      <c r="F54" s="20">
        <f t="shared" si="3"/>
        <v>0</v>
      </c>
    </row>
    <row r="55" spans="1:11" x14ac:dyDescent="0.3">
      <c r="A55" s="9" t="s">
        <v>231</v>
      </c>
      <c r="B55" s="7" t="s">
        <v>238</v>
      </c>
      <c r="C55" s="3" t="s">
        <v>5</v>
      </c>
      <c r="D55" s="2">
        <v>1</v>
      </c>
      <c r="E55" s="148"/>
      <c r="F55" s="20">
        <f t="shared" si="3"/>
        <v>0</v>
      </c>
    </row>
    <row r="56" spans="1:11" x14ac:dyDescent="0.3">
      <c r="A56" s="9" t="s">
        <v>232</v>
      </c>
      <c r="B56" s="7" t="s">
        <v>239</v>
      </c>
      <c r="C56" s="3" t="s">
        <v>5</v>
      </c>
      <c r="D56" s="2">
        <v>1</v>
      </c>
      <c r="E56" s="148"/>
      <c r="F56" s="20">
        <f t="shared" si="3"/>
        <v>0</v>
      </c>
    </row>
    <row r="57" spans="1:11" x14ac:dyDescent="0.3">
      <c r="A57" s="9" t="s">
        <v>233</v>
      </c>
      <c r="B57" s="7" t="s">
        <v>240</v>
      </c>
      <c r="C57" s="3" t="s">
        <v>189</v>
      </c>
      <c r="D57" s="2">
        <v>1</v>
      </c>
      <c r="E57" s="148"/>
      <c r="F57" s="20">
        <f t="shared" si="3"/>
        <v>0</v>
      </c>
    </row>
    <row r="58" spans="1:11" x14ac:dyDescent="0.3">
      <c r="A58" s="9"/>
      <c r="B58" s="3"/>
      <c r="C58" s="3"/>
      <c r="D58" s="2"/>
      <c r="E58" s="149"/>
      <c r="F58" s="20"/>
    </row>
    <row r="59" spans="1:11" x14ac:dyDescent="0.3">
      <c r="A59" s="10">
        <v>3</v>
      </c>
      <c r="B59" s="8" t="s">
        <v>156</v>
      </c>
      <c r="C59" s="11"/>
      <c r="D59" s="11"/>
      <c r="E59" s="147"/>
      <c r="F59" s="19">
        <f>SUM(F60:F62)</f>
        <v>0</v>
      </c>
    </row>
    <row r="60" spans="1:11" x14ac:dyDescent="0.3">
      <c r="A60" s="2">
        <v>3.1</v>
      </c>
      <c r="B60" s="3" t="s">
        <v>157</v>
      </c>
      <c r="C60" s="3" t="s">
        <v>5</v>
      </c>
      <c r="D60" s="2">
        <v>1</v>
      </c>
      <c r="E60" s="148"/>
      <c r="F60" s="20">
        <f>D60*E60</f>
        <v>0</v>
      </c>
    </row>
    <row r="61" spans="1:11" s="15" customFormat="1" x14ac:dyDescent="0.3">
      <c r="A61" s="2">
        <v>3.2</v>
      </c>
      <c r="B61" s="3" t="s">
        <v>158</v>
      </c>
      <c r="C61" s="3" t="s">
        <v>139</v>
      </c>
      <c r="D61" s="2">
        <v>1</v>
      </c>
      <c r="E61" s="148"/>
      <c r="F61" s="20">
        <f>D61*E61</f>
        <v>0</v>
      </c>
      <c r="G61" s="14"/>
      <c r="H61" s="14"/>
      <c r="I61" s="14"/>
      <c r="J61" s="14"/>
      <c r="K61" s="14"/>
    </row>
    <row r="62" spans="1:11" x14ac:dyDescent="0.3">
      <c r="A62" s="2">
        <v>3.3</v>
      </c>
      <c r="B62" s="3" t="s">
        <v>159</v>
      </c>
      <c r="C62" s="3" t="s">
        <v>5</v>
      </c>
      <c r="D62" s="2">
        <v>1</v>
      </c>
      <c r="E62" s="148"/>
      <c r="F62" s="20">
        <f>D62*E62</f>
        <v>0</v>
      </c>
    </row>
    <row r="63" spans="1:11" x14ac:dyDescent="0.3">
      <c r="A63" s="2"/>
      <c r="B63" s="3"/>
      <c r="C63" s="3"/>
      <c r="D63" s="2"/>
      <c r="E63" s="149"/>
      <c r="F63" s="20"/>
    </row>
    <row r="64" spans="1:11" s="17" customFormat="1" x14ac:dyDescent="0.3">
      <c r="A64" s="10">
        <v>4</v>
      </c>
      <c r="B64" s="8" t="s">
        <v>160</v>
      </c>
      <c r="C64" s="11"/>
      <c r="D64" s="11"/>
      <c r="E64" s="147"/>
      <c r="F64" s="19">
        <f>SUM(F65:F70)</f>
        <v>0</v>
      </c>
      <c r="G64" s="16"/>
      <c r="H64" s="16"/>
      <c r="I64" s="16"/>
      <c r="J64" s="16"/>
      <c r="K64" s="16"/>
    </row>
    <row r="65" spans="1:11" x14ac:dyDescent="0.3">
      <c r="A65" s="2">
        <v>4.0999999999999996</v>
      </c>
      <c r="B65" s="3" t="s">
        <v>162</v>
      </c>
      <c r="C65" s="3" t="s">
        <v>139</v>
      </c>
      <c r="D65" s="2">
        <v>1</v>
      </c>
      <c r="E65" s="148"/>
      <c r="F65" s="20">
        <f>D65*E65</f>
        <v>0</v>
      </c>
    </row>
    <row r="66" spans="1:11" ht="17.5" customHeight="1" x14ac:dyDescent="0.3">
      <c r="A66" s="2">
        <v>4.2</v>
      </c>
      <c r="B66" s="3" t="s">
        <v>163</v>
      </c>
      <c r="C66" s="3" t="s">
        <v>139</v>
      </c>
      <c r="D66" s="2">
        <v>1</v>
      </c>
      <c r="E66" s="148"/>
      <c r="F66" s="20">
        <f>D66*E66</f>
        <v>0</v>
      </c>
    </row>
    <row r="67" spans="1:11" ht="15" customHeight="1" x14ac:dyDescent="0.3">
      <c r="A67" s="2">
        <v>4.3</v>
      </c>
      <c r="B67" s="3" t="s">
        <v>164</v>
      </c>
      <c r="C67" s="3" t="s">
        <v>139</v>
      </c>
      <c r="D67" s="2">
        <v>1</v>
      </c>
      <c r="E67" s="148"/>
      <c r="F67" s="20">
        <f>D67*E67</f>
        <v>0</v>
      </c>
    </row>
    <row r="68" spans="1:11" x14ac:dyDescent="0.3">
      <c r="A68" s="2">
        <v>4.4000000000000004</v>
      </c>
      <c r="B68" s="3" t="s">
        <v>165</v>
      </c>
      <c r="C68" s="3" t="s">
        <v>139</v>
      </c>
      <c r="D68" s="2">
        <v>1</v>
      </c>
      <c r="E68" s="148"/>
      <c r="F68" s="20">
        <f>D68*E68</f>
        <v>0</v>
      </c>
    </row>
    <row r="69" spans="1:11" x14ac:dyDescent="0.3">
      <c r="A69" s="2">
        <v>4.5</v>
      </c>
      <c r="B69" s="3" t="s">
        <v>166</v>
      </c>
      <c r="C69" s="3" t="s">
        <v>161</v>
      </c>
      <c r="D69" s="2">
        <v>1</v>
      </c>
      <c r="E69" s="148"/>
      <c r="F69" s="20">
        <f>D69*E69</f>
        <v>0</v>
      </c>
    </row>
    <row r="70" spans="1:11" x14ac:dyDescent="0.3">
      <c r="A70" s="2"/>
      <c r="B70" s="3"/>
      <c r="C70" s="3"/>
      <c r="D70" s="2"/>
      <c r="E70" s="149"/>
      <c r="F70" s="20"/>
    </row>
    <row r="71" spans="1:11" s="17" customFormat="1" ht="38" x14ac:dyDescent="0.25">
      <c r="A71" s="10">
        <v>5</v>
      </c>
      <c r="B71" s="132" t="s">
        <v>167</v>
      </c>
      <c r="C71" s="11"/>
      <c r="D71" s="11"/>
      <c r="E71" s="147"/>
      <c r="F71" s="19">
        <f>SUM(F72:F73)</f>
        <v>0</v>
      </c>
      <c r="G71" s="16"/>
      <c r="H71" s="16"/>
      <c r="I71" s="16"/>
      <c r="J71" s="16"/>
      <c r="K71" s="16"/>
    </row>
    <row r="72" spans="1:11" ht="28" x14ac:dyDescent="0.3">
      <c r="A72" s="2">
        <v>5.0999999999999996</v>
      </c>
      <c r="B72" s="7" t="s">
        <v>168</v>
      </c>
      <c r="C72" s="3" t="s">
        <v>5</v>
      </c>
      <c r="D72" s="2">
        <v>1</v>
      </c>
      <c r="E72" s="148"/>
      <c r="F72" s="20">
        <f>D72*E72</f>
        <v>0</v>
      </c>
    </row>
    <row r="73" spans="1:11" ht="17.5" customHeight="1" x14ac:dyDescent="0.3">
      <c r="A73" s="2"/>
      <c r="B73" s="3"/>
      <c r="C73" s="3"/>
      <c r="D73" s="2"/>
      <c r="E73" s="149"/>
      <c r="F73" s="20"/>
    </row>
    <row r="74" spans="1:11" s="17" customFormat="1" x14ac:dyDescent="0.3">
      <c r="A74" s="10">
        <v>6</v>
      </c>
      <c r="B74" s="8" t="s">
        <v>160</v>
      </c>
      <c r="C74" s="11"/>
      <c r="D74" s="11"/>
      <c r="E74" s="147"/>
      <c r="F74" s="19">
        <f>SUM(F75:F80)</f>
        <v>0</v>
      </c>
      <c r="G74" s="16"/>
      <c r="H74" s="16"/>
      <c r="I74" s="16"/>
      <c r="J74" s="16"/>
      <c r="K74" s="16"/>
    </row>
    <row r="75" spans="1:11" x14ac:dyDescent="0.3">
      <c r="A75" s="2">
        <v>6.1</v>
      </c>
      <c r="B75" s="3" t="s">
        <v>169</v>
      </c>
      <c r="C75" s="3" t="s">
        <v>137</v>
      </c>
      <c r="D75" s="2">
        <v>1</v>
      </c>
      <c r="E75" s="148"/>
      <c r="F75" s="20">
        <f t="shared" ref="F75:F80" si="4">D75*E75</f>
        <v>0</v>
      </c>
    </row>
    <row r="76" spans="1:11" ht="17.5" customHeight="1" x14ac:dyDescent="0.3">
      <c r="A76" s="2">
        <v>6.2</v>
      </c>
      <c r="B76" s="3" t="s">
        <v>170</v>
      </c>
      <c r="C76" s="3" t="s">
        <v>139</v>
      </c>
      <c r="D76" s="2">
        <v>1</v>
      </c>
      <c r="E76" s="148"/>
      <c r="F76" s="20">
        <f t="shared" si="4"/>
        <v>0</v>
      </c>
    </row>
    <row r="77" spans="1:11" ht="15" customHeight="1" x14ac:dyDescent="0.3">
      <c r="A77" s="2">
        <v>6.3</v>
      </c>
      <c r="B77" s="3" t="s">
        <v>171</v>
      </c>
      <c r="C77" s="3" t="s">
        <v>5</v>
      </c>
      <c r="D77" s="2">
        <v>1</v>
      </c>
      <c r="E77" s="148"/>
      <c r="F77" s="20">
        <f t="shared" si="4"/>
        <v>0</v>
      </c>
    </row>
    <row r="78" spans="1:11" x14ac:dyDescent="0.3">
      <c r="A78" s="2">
        <v>6.4</v>
      </c>
      <c r="B78" s="3" t="s">
        <v>172</v>
      </c>
      <c r="C78" s="3" t="s">
        <v>5</v>
      </c>
      <c r="D78" s="2">
        <v>1</v>
      </c>
      <c r="E78" s="148"/>
      <c r="F78" s="20">
        <f t="shared" si="4"/>
        <v>0</v>
      </c>
    </row>
    <row r="79" spans="1:11" x14ac:dyDescent="0.3">
      <c r="A79" s="2">
        <v>6.5</v>
      </c>
      <c r="B79" s="3" t="s">
        <v>173</v>
      </c>
      <c r="C79" s="3" t="s">
        <v>139</v>
      </c>
      <c r="D79" s="2">
        <v>1</v>
      </c>
      <c r="E79" s="148"/>
      <c r="F79" s="20">
        <f t="shared" si="4"/>
        <v>0</v>
      </c>
    </row>
    <row r="80" spans="1:11" x14ac:dyDescent="0.3">
      <c r="A80" s="2">
        <v>6.6</v>
      </c>
      <c r="B80" s="3" t="s">
        <v>174</v>
      </c>
      <c r="C80" s="3" t="s">
        <v>5</v>
      </c>
      <c r="D80" s="2">
        <v>1</v>
      </c>
      <c r="E80" s="148"/>
      <c r="F80" s="20">
        <f t="shared" si="4"/>
        <v>0</v>
      </c>
    </row>
    <row r="81" spans="1:6" x14ac:dyDescent="0.3">
      <c r="A81" s="2"/>
      <c r="B81" s="3"/>
      <c r="C81" s="3"/>
      <c r="D81" s="2"/>
      <c r="E81" s="149"/>
      <c r="F81" s="20"/>
    </row>
    <row r="82" spans="1:6" x14ac:dyDescent="0.3">
      <c r="A82" s="9"/>
      <c r="B82" s="3"/>
      <c r="C82" s="3"/>
      <c r="D82" s="2"/>
      <c r="E82" s="149"/>
      <c r="F82" s="20"/>
    </row>
    <row r="83" spans="1:6" x14ac:dyDescent="0.3">
      <c r="A83" s="4"/>
      <c r="B83" s="155" t="s">
        <v>131</v>
      </c>
      <c r="C83" s="156"/>
      <c r="D83" s="156"/>
      <c r="E83" s="151"/>
      <c r="F83" s="21">
        <f>SUM(F2+F7+F59+F64+F71+F74)</f>
        <v>0</v>
      </c>
    </row>
    <row r="84" spans="1:6" x14ac:dyDescent="0.3">
      <c r="A84" s="142"/>
      <c r="B84" s="15"/>
      <c r="C84" s="15"/>
      <c r="D84" s="15"/>
      <c r="E84" s="152"/>
      <c r="F84" s="143"/>
    </row>
  </sheetData>
  <sheetProtection algorithmName="SHA-512" hashValue="x2EaYVzBAwGfBvrvQZ4GtXJQRejqhxQHv/KsNIqBbaV7YgBp6k1lFt4UnKTKjQzEVKEuiKgavOa4I7Ktnlc0nw==" saltValue="Tbei+OZ0tb08eCtWk1kP4w==" spinCount="100000" sheet="1" objects="1" scenarios="1"/>
  <mergeCells count="1">
    <mergeCell ref="B83:D83"/>
  </mergeCells>
  <phoneticPr fontId="32" type="noConversion"/>
  <pageMargins left="0.7" right="0.7" top="0.75" bottom="0.75" header="0.3" footer="0.3"/>
  <pageSetup scale="68" orientation="portrait" r:id="rId1"/>
  <rowBreaks count="2" manualBreakCount="2">
    <brk id="58" max="5" man="1"/>
    <brk id="73"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F7AA6-638B-4754-BB27-116FC13F5020}">
  <dimension ref="A1:I85"/>
  <sheetViews>
    <sheetView view="pageBreakPreview" zoomScale="90" zoomScaleNormal="100" zoomScaleSheetLayoutView="90" workbookViewId="0">
      <pane ySplit="1" topLeftCell="A8" activePane="bottomLeft" state="frozen"/>
      <selection activeCell="E22" sqref="E22"/>
      <selection pane="bottomLeft" activeCell="D28" sqref="D28"/>
    </sheetView>
  </sheetViews>
  <sheetFormatPr defaultColWidth="9.08984375" defaultRowHeight="14" x14ac:dyDescent="0.3"/>
  <cols>
    <col min="1" max="1" width="6.08984375" style="6" customWidth="1"/>
    <col min="2" max="2" width="40.6328125" style="1" customWidth="1"/>
    <col min="3" max="3" width="8.54296875" style="1" customWidth="1"/>
    <col min="4" max="4" width="12.54296875" style="1" customWidth="1"/>
    <col min="5" max="5" width="16.7265625" style="153" customWidth="1"/>
    <col min="6" max="6" width="17.81640625" style="22" customWidth="1"/>
    <col min="7" max="16384" width="9.08984375" style="1"/>
  </cols>
  <sheetData>
    <row r="1" spans="1:9" s="16" customFormat="1" ht="29.5" customHeight="1" thickBot="1" x14ac:dyDescent="0.4">
      <c r="A1" s="12" t="s">
        <v>0</v>
      </c>
      <c r="B1" s="13" t="s">
        <v>1</v>
      </c>
      <c r="C1" s="13" t="s">
        <v>2</v>
      </c>
      <c r="D1" s="13" t="s">
        <v>4</v>
      </c>
      <c r="E1" s="146" t="s">
        <v>179</v>
      </c>
      <c r="F1" s="18" t="s">
        <v>180</v>
      </c>
    </row>
    <row r="2" spans="1:9" s="17" customFormat="1" x14ac:dyDescent="0.3">
      <c r="A2" s="10">
        <v>1</v>
      </c>
      <c r="B2" s="8" t="s">
        <v>133</v>
      </c>
      <c r="C2" s="11"/>
      <c r="D2" s="11"/>
      <c r="E2" s="147"/>
      <c r="F2" s="19">
        <f>SUM(F3:F6)</f>
        <v>0</v>
      </c>
      <c r="G2" s="16"/>
      <c r="H2" s="16"/>
      <c r="I2" s="16"/>
    </row>
    <row r="3" spans="1:9" x14ac:dyDescent="0.3">
      <c r="A3" s="2">
        <v>1.1000000000000001</v>
      </c>
      <c r="B3" s="7" t="s">
        <v>134</v>
      </c>
      <c r="C3" s="3" t="s">
        <v>137</v>
      </c>
      <c r="D3" s="2">
        <v>1</v>
      </c>
      <c r="E3" s="148"/>
      <c r="F3" s="20">
        <f>D3*E3</f>
        <v>0</v>
      </c>
    </row>
    <row r="4" spans="1:9" ht="17.5" customHeight="1" x14ac:dyDescent="0.3">
      <c r="A4" s="2">
        <v>1.2</v>
      </c>
      <c r="B4" s="7" t="s">
        <v>135</v>
      </c>
      <c r="C4" s="3" t="s">
        <v>137</v>
      </c>
      <c r="D4" s="2">
        <v>1</v>
      </c>
      <c r="E4" s="148"/>
      <c r="F4" s="20">
        <f>D4*E4</f>
        <v>0</v>
      </c>
    </row>
    <row r="5" spans="1:9" ht="15" customHeight="1" x14ac:dyDescent="0.3">
      <c r="A5" s="2">
        <v>1.3</v>
      </c>
      <c r="B5" s="3" t="s">
        <v>136</v>
      </c>
      <c r="C5" s="3" t="s">
        <v>137</v>
      </c>
      <c r="D5" s="2">
        <v>1</v>
      </c>
      <c r="E5" s="148"/>
      <c r="F5" s="20">
        <f>D5*E5</f>
        <v>0</v>
      </c>
    </row>
    <row r="6" spans="1:9" x14ac:dyDescent="0.3">
      <c r="A6" s="2"/>
      <c r="B6" s="3"/>
      <c r="C6" s="3"/>
      <c r="D6" s="2"/>
      <c r="E6" s="149"/>
      <c r="F6" s="20"/>
    </row>
    <row r="7" spans="1:9" s="15" customFormat="1" x14ac:dyDescent="0.3">
      <c r="A7" s="4">
        <v>2</v>
      </c>
      <c r="B7" s="5" t="s">
        <v>138</v>
      </c>
      <c r="C7" s="5"/>
      <c r="D7" s="4"/>
      <c r="E7" s="150"/>
      <c r="F7" s="21">
        <f>SUM(F8:F58)</f>
        <v>0</v>
      </c>
      <c r="G7" s="14"/>
      <c r="H7" s="14"/>
      <c r="I7" s="14"/>
    </row>
    <row r="8" spans="1:9" x14ac:dyDescent="0.3">
      <c r="A8" s="2">
        <v>2.1</v>
      </c>
      <c r="B8" s="7" t="s">
        <v>143</v>
      </c>
      <c r="C8" s="3" t="s">
        <v>137</v>
      </c>
      <c r="D8" s="2">
        <v>1</v>
      </c>
      <c r="E8" s="148"/>
      <c r="F8" s="20">
        <f t="shared" ref="F8:F34" si="0">D8*E8</f>
        <v>0</v>
      </c>
    </row>
    <row r="9" spans="1:9" x14ac:dyDescent="0.3">
      <c r="A9" s="2">
        <v>2.2000000000000002</v>
      </c>
      <c r="B9" s="7" t="s">
        <v>144</v>
      </c>
      <c r="C9" s="3" t="s">
        <v>139</v>
      </c>
      <c r="D9" s="2">
        <v>1</v>
      </c>
      <c r="E9" s="148"/>
      <c r="F9" s="20">
        <f t="shared" si="0"/>
        <v>0</v>
      </c>
    </row>
    <row r="10" spans="1:9" x14ac:dyDescent="0.3">
      <c r="A10" s="2">
        <v>2.2999999999999998</v>
      </c>
      <c r="B10" s="7" t="s">
        <v>145</v>
      </c>
      <c r="C10" s="3" t="s">
        <v>5</v>
      </c>
      <c r="D10" s="2">
        <v>1</v>
      </c>
      <c r="E10" s="148"/>
      <c r="F10" s="20">
        <f t="shared" si="0"/>
        <v>0</v>
      </c>
    </row>
    <row r="11" spans="1:9" x14ac:dyDescent="0.3">
      <c r="A11" s="2">
        <v>2.4</v>
      </c>
      <c r="B11" s="7" t="s">
        <v>146</v>
      </c>
      <c r="C11" s="3" t="s">
        <v>5</v>
      </c>
      <c r="D11" s="2">
        <v>1</v>
      </c>
      <c r="E11" s="148"/>
      <c r="F11" s="20">
        <f t="shared" si="0"/>
        <v>0</v>
      </c>
    </row>
    <row r="12" spans="1:9" x14ac:dyDescent="0.3">
      <c r="A12" s="2">
        <v>2.5</v>
      </c>
      <c r="B12" s="7" t="s">
        <v>147</v>
      </c>
      <c r="C12" s="3" t="s">
        <v>137</v>
      </c>
      <c r="D12" s="2">
        <v>1</v>
      </c>
      <c r="E12" s="148"/>
      <c r="F12" s="20">
        <f t="shared" si="0"/>
        <v>0</v>
      </c>
    </row>
    <row r="13" spans="1:9" x14ac:dyDescent="0.3">
      <c r="A13" s="2">
        <v>2.6</v>
      </c>
      <c r="B13" s="7" t="s">
        <v>148</v>
      </c>
      <c r="C13" s="3" t="s">
        <v>140</v>
      </c>
      <c r="D13" s="2">
        <v>1</v>
      </c>
      <c r="E13" s="148"/>
      <c r="F13" s="20">
        <f t="shared" si="0"/>
        <v>0</v>
      </c>
    </row>
    <row r="14" spans="1:9" x14ac:dyDescent="0.3">
      <c r="A14" s="2">
        <v>2.7</v>
      </c>
      <c r="B14" s="7" t="s">
        <v>149</v>
      </c>
      <c r="C14" s="3" t="s">
        <v>137</v>
      </c>
      <c r="D14" s="2">
        <v>1</v>
      </c>
      <c r="E14" s="148"/>
      <c r="F14" s="20">
        <f t="shared" si="0"/>
        <v>0</v>
      </c>
    </row>
    <row r="15" spans="1:9" x14ac:dyDescent="0.3">
      <c r="A15" s="2">
        <v>2.8</v>
      </c>
      <c r="B15" s="7" t="s">
        <v>150</v>
      </c>
      <c r="C15" s="3" t="s">
        <v>137</v>
      </c>
      <c r="D15" s="2">
        <v>1</v>
      </c>
      <c r="E15" s="148"/>
      <c r="F15" s="20">
        <f t="shared" si="0"/>
        <v>0</v>
      </c>
    </row>
    <row r="16" spans="1:9" x14ac:dyDescent="0.3">
      <c r="A16" s="2">
        <v>2.9</v>
      </c>
      <c r="B16" s="7" t="s">
        <v>151</v>
      </c>
      <c r="C16" s="3" t="s">
        <v>140</v>
      </c>
      <c r="D16" s="2">
        <v>1</v>
      </c>
      <c r="E16" s="148"/>
      <c r="F16" s="20">
        <f t="shared" si="0"/>
        <v>0</v>
      </c>
    </row>
    <row r="17" spans="1:6" x14ac:dyDescent="0.3">
      <c r="A17" s="9">
        <v>2.1</v>
      </c>
      <c r="B17" s="7" t="s">
        <v>181</v>
      </c>
      <c r="C17" s="3" t="s">
        <v>141</v>
      </c>
      <c r="D17" s="2">
        <v>1</v>
      </c>
      <c r="E17" s="148"/>
      <c r="F17" s="20">
        <f t="shared" si="0"/>
        <v>0</v>
      </c>
    </row>
    <row r="18" spans="1:6" x14ac:dyDescent="0.3">
      <c r="A18" s="9">
        <v>2.11</v>
      </c>
      <c r="B18" s="7" t="s">
        <v>182</v>
      </c>
      <c r="C18" s="3" t="s">
        <v>141</v>
      </c>
      <c r="D18" s="2">
        <v>1</v>
      </c>
      <c r="E18" s="148"/>
      <c r="F18" s="20">
        <f t="shared" si="0"/>
        <v>0</v>
      </c>
    </row>
    <row r="19" spans="1:6" x14ac:dyDescent="0.3">
      <c r="A19" s="9">
        <v>2.12</v>
      </c>
      <c r="B19" s="7" t="s">
        <v>152</v>
      </c>
      <c r="C19" s="3" t="s">
        <v>140</v>
      </c>
      <c r="D19" s="2">
        <v>1</v>
      </c>
      <c r="E19" s="148"/>
      <c r="F19" s="20">
        <f t="shared" si="0"/>
        <v>0</v>
      </c>
    </row>
    <row r="20" spans="1:6" ht="28" x14ac:dyDescent="0.3">
      <c r="A20" s="9">
        <v>2.13</v>
      </c>
      <c r="B20" s="7" t="s">
        <v>190</v>
      </c>
      <c r="C20" s="3" t="s">
        <v>142</v>
      </c>
      <c r="D20" s="2">
        <v>1</v>
      </c>
      <c r="E20" s="148"/>
      <c r="F20" s="20">
        <f t="shared" si="0"/>
        <v>0</v>
      </c>
    </row>
    <row r="21" spans="1:6" ht="28" x14ac:dyDescent="0.3">
      <c r="A21" s="9">
        <v>2.14</v>
      </c>
      <c r="B21" s="7" t="s">
        <v>183</v>
      </c>
      <c r="C21" s="3" t="s">
        <v>141</v>
      </c>
      <c r="D21" s="2">
        <v>1</v>
      </c>
      <c r="E21" s="148"/>
      <c r="F21" s="20">
        <f>D21*E21</f>
        <v>0</v>
      </c>
    </row>
    <row r="22" spans="1:6" x14ac:dyDescent="0.3">
      <c r="A22" s="9">
        <v>2.15</v>
      </c>
      <c r="B22" s="7" t="s">
        <v>153</v>
      </c>
      <c r="C22" s="3" t="s">
        <v>5</v>
      </c>
      <c r="D22" s="2">
        <v>1</v>
      </c>
      <c r="E22" s="148"/>
      <c r="F22" s="20">
        <f t="shared" si="0"/>
        <v>0</v>
      </c>
    </row>
    <row r="23" spans="1:6" x14ac:dyDescent="0.3">
      <c r="A23" s="9">
        <v>2.16</v>
      </c>
      <c r="B23" s="7" t="s">
        <v>154</v>
      </c>
      <c r="C23" s="3" t="s">
        <v>137</v>
      </c>
      <c r="D23" s="2">
        <v>1</v>
      </c>
      <c r="E23" s="148"/>
      <c r="F23" s="20">
        <f t="shared" si="0"/>
        <v>0</v>
      </c>
    </row>
    <row r="24" spans="1:6" x14ac:dyDescent="0.3">
      <c r="A24" s="9">
        <v>2.17</v>
      </c>
      <c r="B24" s="7" t="s">
        <v>184</v>
      </c>
      <c r="C24" s="3" t="s">
        <v>141</v>
      </c>
      <c r="D24" s="2">
        <v>1</v>
      </c>
      <c r="E24" s="148"/>
      <c r="F24" s="20">
        <f t="shared" si="0"/>
        <v>0</v>
      </c>
    </row>
    <row r="25" spans="1:6" ht="28" x14ac:dyDescent="0.3">
      <c r="A25" s="9">
        <v>2.1800000000000002</v>
      </c>
      <c r="B25" s="7" t="s">
        <v>185</v>
      </c>
      <c r="C25" s="3" t="s">
        <v>5</v>
      </c>
      <c r="D25" s="2">
        <v>1</v>
      </c>
      <c r="E25" s="148"/>
      <c r="F25" s="20">
        <f t="shared" si="0"/>
        <v>0</v>
      </c>
    </row>
    <row r="26" spans="1:6" x14ac:dyDescent="0.3">
      <c r="A26" s="9">
        <v>2.19</v>
      </c>
      <c r="B26" s="7" t="s">
        <v>155</v>
      </c>
      <c r="C26" s="3" t="s">
        <v>5</v>
      </c>
      <c r="D26" s="2">
        <v>1</v>
      </c>
      <c r="E26" s="148"/>
      <c r="F26" s="20">
        <f t="shared" si="0"/>
        <v>0</v>
      </c>
    </row>
    <row r="27" spans="1:6" ht="28" x14ac:dyDescent="0.3">
      <c r="A27" s="9">
        <v>2.2000000000000002</v>
      </c>
      <c r="B27" s="7" t="s">
        <v>199</v>
      </c>
      <c r="C27" s="3" t="s">
        <v>5</v>
      </c>
      <c r="D27" s="2">
        <v>1</v>
      </c>
      <c r="E27" s="148"/>
      <c r="F27" s="20">
        <f t="shared" si="0"/>
        <v>0</v>
      </c>
    </row>
    <row r="28" spans="1:6" ht="28" x14ac:dyDescent="0.3">
      <c r="A28" s="9">
        <v>2.21</v>
      </c>
      <c r="B28" s="7" t="s">
        <v>200</v>
      </c>
      <c r="C28" s="3" t="s">
        <v>5</v>
      </c>
      <c r="D28" s="2">
        <v>1</v>
      </c>
      <c r="E28" s="148"/>
      <c r="F28" s="20">
        <f t="shared" si="0"/>
        <v>0</v>
      </c>
    </row>
    <row r="29" spans="1:6" ht="28" x14ac:dyDescent="0.3">
      <c r="A29" s="9">
        <v>2.2200000000000002</v>
      </c>
      <c r="B29" s="7" t="s">
        <v>201</v>
      </c>
      <c r="C29" s="3" t="s">
        <v>5</v>
      </c>
      <c r="D29" s="2">
        <v>1</v>
      </c>
      <c r="E29" s="148"/>
      <c r="F29" s="20">
        <f t="shared" si="0"/>
        <v>0</v>
      </c>
    </row>
    <row r="30" spans="1:6" x14ac:dyDescent="0.3">
      <c r="A30" s="9">
        <v>2.23</v>
      </c>
      <c r="B30" s="7" t="s">
        <v>186</v>
      </c>
      <c r="C30" s="3" t="s">
        <v>5</v>
      </c>
      <c r="D30" s="2">
        <v>1</v>
      </c>
      <c r="E30" s="148"/>
      <c r="F30" s="20">
        <f t="shared" si="0"/>
        <v>0</v>
      </c>
    </row>
    <row r="31" spans="1:6" x14ac:dyDescent="0.3">
      <c r="A31" s="9">
        <v>2.2400000000000002</v>
      </c>
      <c r="B31" s="7" t="s">
        <v>187</v>
      </c>
      <c r="C31" s="3" t="s">
        <v>5</v>
      </c>
      <c r="D31" s="2">
        <v>1</v>
      </c>
      <c r="E31" s="148"/>
      <c r="F31" s="20">
        <f t="shared" si="0"/>
        <v>0</v>
      </c>
    </row>
    <row r="32" spans="1:6" x14ac:dyDescent="0.3">
      <c r="A32" s="9">
        <v>2.25</v>
      </c>
      <c r="B32" s="7" t="s">
        <v>188</v>
      </c>
      <c r="C32" s="3" t="s">
        <v>5</v>
      </c>
      <c r="D32" s="2">
        <v>1</v>
      </c>
      <c r="E32" s="148"/>
      <c r="F32" s="20">
        <f t="shared" si="0"/>
        <v>0</v>
      </c>
    </row>
    <row r="33" spans="1:6" x14ac:dyDescent="0.3">
      <c r="A33" s="9">
        <v>2.2599999999999998</v>
      </c>
      <c r="B33" s="7" t="s">
        <v>197</v>
      </c>
      <c r="C33" s="3" t="s">
        <v>189</v>
      </c>
      <c r="D33" s="2">
        <v>1</v>
      </c>
      <c r="E33" s="148"/>
      <c r="F33" s="20">
        <f t="shared" si="0"/>
        <v>0</v>
      </c>
    </row>
    <row r="34" spans="1:6" ht="42" x14ac:dyDescent="0.3">
      <c r="A34" s="9">
        <v>2.27</v>
      </c>
      <c r="B34" s="7" t="s">
        <v>198</v>
      </c>
      <c r="C34" s="3" t="s">
        <v>189</v>
      </c>
      <c r="D34" s="2">
        <v>1</v>
      </c>
      <c r="E34" s="148"/>
      <c r="F34" s="20">
        <f t="shared" si="0"/>
        <v>0</v>
      </c>
    </row>
    <row r="35" spans="1:6" x14ac:dyDescent="0.3">
      <c r="A35" s="9"/>
      <c r="B35" s="7"/>
      <c r="C35" s="3"/>
      <c r="D35" s="2"/>
      <c r="E35" s="148"/>
      <c r="F35" s="20"/>
    </row>
    <row r="36" spans="1:6" x14ac:dyDescent="0.3">
      <c r="A36" s="9" t="s">
        <v>202</v>
      </c>
      <c r="B36" s="154" t="s">
        <v>203</v>
      </c>
      <c r="C36" s="3"/>
      <c r="D36" s="2"/>
      <c r="E36" s="148"/>
      <c r="F36" s="20"/>
    </row>
    <row r="37" spans="1:6" x14ac:dyDescent="0.3">
      <c r="A37" s="9" t="s">
        <v>204</v>
      </c>
      <c r="B37" s="7" t="s">
        <v>210</v>
      </c>
      <c r="C37" s="3" t="s">
        <v>5</v>
      </c>
      <c r="D37" s="2">
        <v>1</v>
      </c>
      <c r="E37" s="148"/>
      <c r="F37" s="20">
        <f t="shared" ref="F37:F42" si="1">D37*E37</f>
        <v>0</v>
      </c>
    </row>
    <row r="38" spans="1:6" x14ac:dyDescent="0.3">
      <c r="A38" s="9" t="s">
        <v>205</v>
      </c>
      <c r="B38" s="7" t="s">
        <v>211</v>
      </c>
      <c r="C38" s="3" t="s">
        <v>5</v>
      </c>
      <c r="D38" s="2">
        <v>1</v>
      </c>
      <c r="E38" s="148"/>
      <c r="F38" s="20">
        <f t="shared" si="1"/>
        <v>0</v>
      </c>
    </row>
    <row r="39" spans="1:6" x14ac:dyDescent="0.3">
      <c r="A39" s="9" t="s">
        <v>206</v>
      </c>
      <c r="B39" s="7" t="s">
        <v>212</v>
      </c>
      <c r="C39" s="3" t="s">
        <v>5</v>
      </c>
      <c r="D39" s="2">
        <v>1</v>
      </c>
      <c r="E39" s="148"/>
      <c r="F39" s="20">
        <f t="shared" si="1"/>
        <v>0</v>
      </c>
    </row>
    <row r="40" spans="1:6" x14ac:dyDescent="0.3">
      <c r="A40" s="9" t="s">
        <v>207</v>
      </c>
      <c r="B40" s="7" t="s">
        <v>213</v>
      </c>
      <c r="C40" s="3" t="s">
        <v>5</v>
      </c>
      <c r="D40" s="2">
        <v>1</v>
      </c>
      <c r="E40" s="148"/>
      <c r="F40" s="20">
        <f t="shared" si="1"/>
        <v>0</v>
      </c>
    </row>
    <row r="41" spans="1:6" x14ac:dyDescent="0.3">
      <c r="A41" s="9" t="s">
        <v>208</v>
      </c>
      <c r="B41" s="7" t="s">
        <v>214</v>
      </c>
      <c r="C41" s="3" t="s">
        <v>5</v>
      </c>
      <c r="D41" s="2">
        <v>1</v>
      </c>
      <c r="E41" s="148"/>
      <c r="F41" s="20">
        <f t="shared" si="1"/>
        <v>0</v>
      </c>
    </row>
    <row r="42" spans="1:6" x14ac:dyDescent="0.3">
      <c r="A42" s="9" t="s">
        <v>209</v>
      </c>
      <c r="B42" s="7" t="s">
        <v>215</v>
      </c>
      <c r="C42" s="3" t="s">
        <v>189</v>
      </c>
      <c r="D42" s="2">
        <v>1</v>
      </c>
      <c r="E42" s="148"/>
      <c r="F42" s="20">
        <f t="shared" si="1"/>
        <v>0</v>
      </c>
    </row>
    <row r="43" spans="1:6" x14ac:dyDescent="0.3">
      <c r="A43" s="9"/>
      <c r="B43" s="7"/>
      <c r="C43" s="3"/>
      <c r="D43" s="2"/>
      <c r="E43" s="148"/>
      <c r="F43" s="20"/>
    </row>
    <row r="44" spans="1:6" x14ac:dyDescent="0.3">
      <c r="A44" s="9" t="s">
        <v>216</v>
      </c>
      <c r="B44" s="154" t="s">
        <v>222</v>
      </c>
      <c r="C44" s="3"/>
      <c r="D44" s="2"/>
      <c r="E44" s="148"/>
      <c r="F44" s="20"/>
    </row>
    <row r="45" spans="1:6" x14ac:dyDescent="0.3">
      <c r="A45" s="9" t="s">
        <v>218</v>
      </c>
      <c r="B45" s="7" t="s">
        <v>223</v>
      </c>
      <c r="C45" s="3" t="s">
        <v>5</v>
      </c>
      <c r="D45" s="2">
        <v>1</v>
      </c>
      <c r="E45" s="148"/>
      <c r="F45" s="20">
        <f t="shared" ref="F45:F49" si="2">D45*E45</f>
        <v>0</v>
      </c>
    </row>
    <row r="46" spans="1:6" x14ac:dyDescent="0.3">
      <c r="A46" s="9" t="s">
        <v>217</v>
      </c>
      <c r="B46" s="7" t="s">
        <v>224</v>
      </c>
      <c r="C46" s="3" t="s">
        <v>5</v>
      </c>
      <c r="D46" s="2">
        <v>1</v>
      </c>
      <c r="E46" s="148"/>
      <c r="F46" s="20">
        <f t="shared" si="2"/>
        <v>0</v>
      </c>
    </row>
    <row r="47" spans="1:6" x14ac:dyDescent="0.3">
      <c r="A47" s="9" t="s">
        <v>219</v>
      </c>
      <c r="B47" s="7" t="s">
        <v>225</v>
      </c>
      <c r="C47" s="3" t="s">
        <v>5</v>
      </c>
      <c r="D47" s="2">
        <v>1</v>
      </c>
      <c r="E47" s="148"/>
      <c r="F47" s="20">
        <f t="shared" si="2"/>
        <v>0</v>
      </c>
    </row>
    <row r="48" spans="1:6" x14ac:dyDescent="0.3">
      <c r="A48" s="9" t="s">
        <v>220</v>
      </c>
      <c r="B48" s="7" t="s">
        <v>226</v>
      </c>
      <c r="C48" s="3" t="s">
        <v>5</v>
      </c>
      <c r="D48" s="2">
        <v>1</v>
      </c>
      <c r="E48" s="148"/>
      <c r="F48" s="20">
        <f t="shared" si="2"/>
        <v>0</v>
      </c>
    </row>
    <row r="49" spans="1:9" x14ac:dyDescent="0.3">
      <c r="A49" s="9" t="s">
        <v>221</v>
      </c>
      <c r="B49" s="7" t="s">
        <v>215</v>
      </c>
      <c r="C49" s="3" t="s">
        <v>189</v>
      </c>
      <c r="D49" s="2">
        <v>1</v>
      </c>
      <c r="E49" s="148"/>
      <c r="F49" s="20">
        <f t="shared" si="2"/>
        <v>0</v>
      </c>
    </row>
    <row r="50" spans="1:9" x14ac:dyDescent="0.3">
      <c r="A50" s="9"/>
      <c r="B50" s="7"/>
      <c r="C50" s="3"/>
      <c r="D50" s="2"/>
      <c r="E50" s="148"/>
      <c r="F50" s="20"/>
    </row>
    <row r="51" spans="1:9" ht="28" x14ac:dyDescent="0.3">
      <c r="A51" s="9" t="s">
        <v>227</v>
      </c>
      <c r="B51" s="154" t="s">
        <v>234</v>
      </c>
      <c r="C51" s="3"/>
      <c r="D51" s="2"/>
      <c r="E51" s="148"/>
      <c r="F51" s="20"/>
    </row>
    <row r="52" spans="1:9" x14ac:dyDescent="0.3">
      <c r="A52" s="9" t="s">
        <v>228</v>
      </c>
      <c r="B52" s="7" t="s">
        <v>235</v>
      </c>
      <c r="C52" s="3" t="s">
        <v>5</v>
      </c>
      <c r="D52" s="2">
        <v>1</v>
      </c>
      <c r="E52" s="148"/>
      <c r="F52" s="20">
        <f t="shared" ref="F52:F57" si="3">D52*E52</f>
        <v>0</v>
      </c>
    </row>
    <row r="53" spans="1:9" x14ac:dyDescent="0.3">
      <c r="A53" s="9" t="s">
        <v>229</v>
      </c>
      <c r="B53" s="7" t="s">
        <v>236</v>
      </c>
      <c r="C53" s="3" t="s">
        <v>5</v>
      </c>
      <c r="D53" s="2">
        <v>1</v>
      </c>
      <c r="E53" s="148"/>
      <c r="F53" s="20">
        <f t="shared" si="3"/>
        <v>0</v>
      </c>
    </row>
    <row r="54" spans="1:9" x14ac:dyDescent="0.3">
      <c r="A54" s="9" t="s">
        <v>230</v>
      </c>
      <c r="B54" s="7" t="s">
        <v>237</v>
      </c>
      <c r="C54" s="3" t="s">
        <v>5</v>
      </c>
      <c r="D54" s="2">
        <v>1</v>
      </c>
      <c r="E54" s="148"/>
      <c r="F54" s="20">
        <f t="shared" si="3"/>
        <v>0</v>
      </c>
    </row>
    <row r="55" spans="1:9" x14ac:dyDescent="0.3">
      <c r="A55" s="9" t="s">
        <v>231</v>
      </c>
      <c r="B55" s="7" t="s">
        <v>238</v>
      </c>
      <c r="C55" s="3" t="s">
        <v>5</v>
      </c>
      <c r="D55" s="2">
        <v>1</v>
      </c>
      <c r="E55" s="148"/>
      <c r="F55" s="20">
        <f t="shared" si="3"/>
        <v>0</v>
      </c>
    </row>
    <row r="56" spans="1:9" x14ac:dyDescent="0.3">
      <c r="A56" s="9" t="s">
        <v>232</v>
      </c>
      <c r="B56" s="7" t="s">
        <v>239</v>
      </c>
      <c r="C56" s="3" t="s">
        <v>5</v>
      </c>
      <c r="D56" s="2">
        <v>1</v>
      </c>
      <c r="E56" s="148"/>
      <c r="F56" s="20">
        <f t="shared" si="3"/>
        <v>0</v>
      </c>
    </row>
    <row r="57" spans="1:9" x14ac:dyDescent="0.3">
      <c r="A57" s="9" t="s">
        <v>233</v>
      </c>
      <c r="B57" s="7" t="s">
        <v>240</v>
      </c>
      <c r="C57" s="3" t="s">
        <v>189</v>
      </c>
      <c r="D57" s="2">
        <v>1</v>
      </c>
      <c r="E57" s="148"/>
      <c r="F57" s="20">
        <f t="shared" si="3"/>
        <v>0</v>
      </c>
    </row>
    <row r="58" spans="1:9" x14ac:dyDescent="0.3">
      <c r="A58" s="9"/>
      <c r="B58" s="3"/>
      <c r="C58" s="3"/>
      <c r="D58" s="2"/>
      <c r="E58" s="149"/>
      <c r="F58" s="20"/>
    </row>
    <row r="59" spans="1:9" x14ac:dyDescent="0.3">
      <c r="A59" s="10">
        <v>3</v>
      </c>
      <c r="B59" s="8" t="s">
        <v>156</v>
      </c>
      <c r="C59" s="11"/>
      <c r="D59" s="11"/>
      <c r="E59" s="147"/>
      <c r="F59" s="19">
        <f>SUM(F60:F62)</f>
        <v>0</v>
      </c>
    </row>
    <row r="60" spans="1:9" x14ac:dyDescent="0.3">
      <c r="A60" s="2">
        <v>3.1</v>
      </c>
      <c r="B60" s="3" t="s">
        <v>157</v>
      </c>
      <c r="C60" s="3" t="s">
        <v>5</v>
      </c>
      <c r="D60" s="2">
        <v>1</v>
      </c>
      <c r="E60" s="148"/>
      <c r="F60" s="20">
        <f>D60*E60</f>
        <v>0</v>
      </c>
    </row>
    <row r="61" spans="1:9" s="15" customFormat="1" x14ac:dyDescent="0.3">
      <c r="A61" s="2">
        <v>3.2</v>
      </c>
      <c r="B61" s="3" t="s">
        <v>158</v>
      </c>
      <c r="C61" s="3" t="s">
        <v>139</v>
      </c>
      <c r="D61" s="2">
        <v>1</v>
      </c>
      <c r="E61" s="148"/>
      <c r="F61" s="20">
        <f>D61*E61</f>
        <v>0</v>
      </c>
      <c r="G61" s="14"/>
      <c r="H61" s="14"/>
      <c r="I61" s="14"/>
    </row>
    <row r="62" spans="1:9" x14ac:dyDescent="0.3">
      <c r="A62" s="2">
        <v>3.3</v>
      </c>
      <c r="B62" s="3" t="s">
        <v>159</v>
      </c>
      <c r="C62" s="3" t="s">
        <v>5</v>
      </c>
      <c r="D62" s="2">
        <v>1</v>
      </c>
      <c r="E62" s="148"/>
      <c r="F62" s="20">
        <f>D62*E62</f>
        <v>0</v>
      </c>
    </row>
    <row r="63" spans="1:9" x14ac:dyDescent="0.3">
      <c r="A63" s="2"/>
      <c r="B63" s="3"/>
      <c r="C63" s="3"/>
      <c r="D63" s="2"/>
      <c r="E63" s="149"/>
      <c r="F63" s="20"/>
    </row>
    <row r="64" spans="1:9" s="17" customFormat="1" x14ac:dyDescent="0.3">
      <c r="A64" s="10">
        <v>4</v>
      </c>
      <c r="B64" s="8" t="s">
        <v>160</v>
      </c>
      <c r="C64" s="11"/>
      <c r="D64" s="11"/>
      <c r="E64" s="147"/>
      <c r="F64" s="19">
        <f>SUM(F65:F70)</f>
        <v>0</v>
      </c>
      <c r="G64" s="16"/>
      <c r="H64" s="16"/>
      <c r="I64" s="16"/>
    </row>
    <row r="65" spans="1:9" x14ac:dyDescent="0.3">
      <c r="A65" s="2">
        <v>4.0999999999999996</v>
      </c>
      <c r="B65" s="3" t="s">
        <v>162</v>
      </c>
      <c r="C65" s="3" t="s">
        <v>139</v>
      </c>
      <c r="D65" s="2">
        <v>1</v>
      </c>
      <c r="E65" s="148"/>
      <c r="F65" s="20">
        <f>D65*E65</f>
        <v>0</v>
      </c>
    </row>
    <row r="66" spans="1:9" ht="17.5" customHeight="1" x14ac:dyDescent="0.3">
      <c r="A66" s="2">
        <v>4.2</v>
      </c>
      <c r="B66" s="3" t="s">
        <v>163</v>
      </c>
      <c r="C66" s="3" t="s">
        <v>139</v>
      </c>
      <c r="D66" s="2">
        <v>1</v>
      </c>
      <c r="E66" s="148"/>
      <c r="F66" s="20">
        <f>D66*E66</f>
        <v>0</v>
      </c>
    </row>
    <row r="67" spans="1:9" ht="15" customHeight="1" x14ac:dyDescent="0.3">
      <c r="A67" s="2">
        <v>4.3</v>
      </c>
      <c r="B67" s="3" t="s">
        <v>164</v>
      </c>
      <c r="C67" s="3" t="s">
        <v>139</v>
      </c>
      <c r="D67" s="2">
        <v>1</v>
      </c>
      <c r="E67" s="148"/>
      <c r="F67" s="20">
        <f>D67*E67</f>
        <v>0</v>
      </c>
    </row>
    <row r="68" spans="1:9" x14ac:dyDescent="0.3">
      <c r="A68" s="2">
        <v>4.4000000000000004</v>
      </c>
      <c r="B68" s="3" t="s">
        <v>165</v>
      </c>
      <c r="C68" s="3" t="s">
        <v>139</v>
      </c>
      <c r="D68" s="2">
        <v>1</v>
      </c>
      <c r="E68" s="148"/>
      <c r="F68" s="20">
        <f>D68*E68</f>
        <v>0</v>
      </c>
    </row>
    <row r="69" spans="1:9" x14ac:dyDescent="0.3">
      <c r="A69" s="2">
        <v>4.5</v>
      </c>
      <c r="B69" s="3" t="s">
        <v>166</v>
      </c>
      <c r="C69" s="3" t="s">
        <v>161</v>
      </c>
      <c r="D69" s="2">
        <v>1</v>
      </c>
      <c r="E69" s="148"/>
      <c r="F69" s="20">
        <f>D69*E69</f>
        <v>0</v>
      </c>
    </row>
    <row r="70" spans="1:9" x14ac:dyDescent="0.3">
      <c r="A70" s="2"/>
      <c r="B70" s="3"/>
      <c r="C70" s="3"/>
      <c r="D70" s="2"/>
      <c r="E70" s="149"/>
      <c r="F70" s="20"/>
    </row>
    <row r="71" spans="1:9" s="17" customFormat="1" ht="38" x14ac:dyDescent="0.25">
      <c r="A71" s="10">
        <v>5</v>
      </c>
      <c r="B71" s="132" t="s">
        <v>167</v>
      </c>
      <c r="C71" s="11"/>
      <c r="D71" s="11"/>
      <c r="E71" s="147"/>
      <c r="F71" s="19">
        <f>SUM(F72:F73)</f>
        <v>0</v>
      </c>
      <c r="G71" s="16"/>
      <c r="H71" s="16"/>
      <c r="I71" s="16"/>
    </row>
    <row r="72" spans="1:9" ht="28" x14ac:dyDescent="0.3">
      <c r="A72" s="2">
        <v>5.0999999999999996</v>
      </c>
      <c r="B72" s="7" t="s">
        <v>168</v>
      </c>
      <c r="C72" s="3" t="s">
        <v>5</v>
      </c>
      <c r="D72" s="2">
        <v>1</v>
      </c>
      <c r="E72" s="148"/>
      <c r="F72" s="20">
        <f>D72*E72</f>
        <v>0</v>
      </c>
    </row>
    <row r="73" spans="1:9" ht="17.5" customHeight="1" x14ac:dyDescent="0.3">
      <c r="A73" s="2"/>
      <c r="B73" s="3"/>
      <c r="C73" s="3"/>
      <c r="D73" s="2"/>
      <c r="E73" s="149"/>
      <c r="F73" s="20"/>
    </row>
    <row r="74" spans="1:9" s="17" customFormat="1" x14ac:dyDescent="0.3">
      <c r="A74" s="10">
        <v>6</v>
      </c>
      <c r="B74" s="8" t="s">
        <v>160</v>
      </c>
      <c r="C74" s="11"/>
      <c r="D74" s="11"/>
      <c r="E74" s="147"/>
      <c r="F74" s="19">
        <f>SUM(F75:F80)</f>
        <v>0</v>
      </c>
      <c r="G74" s="16"/>
      <c r="H74" s="16"/>
      <c r="I74" s="16"/>
    </row>
    <row r="75" spans="1:9" x14ac:dyDescent="0.3">
      <c r="A75" s="2">
        <v>6.1</v>
      </c>
      <c r="B75" s="3" t="s">
        <v>169</v>
      </c>
      <c r="C75" s="3" t="s">
        <v>137</v>
      </c>
      <c r="D75" s="2">
        <v>1</v>
      </c>
      <c r="E75" s="148"/>
      <c r="F75" s="20">
        <f t="shared" ref="F75:F80" si="4">D75*E75</f>
        <v>0</v>
      </c>
    </row>
    <row r="76" spans="1:9" ht="17.5" customHeight="1" x14ac:dyDescent="0.3">
      <c r="A76" s="2">
        <v>6.2</v>
      </c>
      <c r="B76" s="3" t="s">
        <v>170</v>
      </c>
      <c r="C76" s="3" t="s">
        <v>139</v>
      </c>
      <c r="D76" s="2">
        <v>1</v>
      </c>
      <c r="E76" s="148"/>
      <c r="F76" s="20">
        <f t="shared" si="4"/>
        <v>0</v>
      </c>
    </row>
    <row r="77" spans="1:9" ht="15" customHeight="1" x14ac:dyDescent="0.3">
      <c r="A77" s="2">
        <v>6.3</v>
      </c>
      <c r="B77" s="3" t="s">
        <v>171</v>
      </c>
      <c r="C77" s="3" t="s">
        <v>5</v>
      </c>
      <c r="D77" s="2">
        <v>1</v>
      </c>
      <c r="E77" s="148"/>
      <c r="F77" s="20">
        <f t="shared" si="4"/>
        <v>0</v>
      </c>
    </row>
    <row r="78" spans="1:9" x14ac:dyDescent="0.3">
      <c r="A78" s="2">
        <v>6.4</v>
      </c>
      <c r="B78" s="3" t="s">
        <v>172</v>
      </c>
      <c r="C78" s="3" t="s">
        <v>5</v>
      </c>
      <c r="D78" s="2">
        <v>1</v>
      </c>
      <c r="E78" s="148"/>
      <c r="F78" s="20">
        <f t="shared" si="4"/>
        <v>0</v>
      </c>
    </row>
    <row r="79" spans="1:9" x14ac:dyDescent="0.3">
      <c r="A79" s="2">
        <v>6.5</v>
      </c>
      <c r="B79" s="3" t="s">
        <v>173</v>
      </c>
      <c r="C79" s="3" t="s">
        <v>139</v>
      </c>
      <c r="D79" s="2">
        <v>1</v>
      </c>
      <c r="E79" s="148"/>
      <c r="F79" s="20">
        <f t="shared" si="4"/>
        <v>0</v>
      </c>
    </row>
    <row r="80" spans="1:9" x14ac:dyDescent="0.3">
      <c r="A80" s="2">
        <v>6.6</v>
      </c>
      <c r="B80" s="3" t="s">
        <v>174</v>
      </c>
      <c r="C80" s="3" t="s">
        <v>5</v>
      </c>
      <c r="D80" s="2">
        <v>1</v>
      </c>
      <c r="E80" s="148"/>
      <c r="F80" s="20">
        <f t="shared" si="4"/>
        <v>0</v>
      </c>
    </row>
    <row r="81" spans="1:6" x14ac:dyDescent="0.3">
      <c r="A81" s="2"/>
      <c r="B81" s="3"/>
      <c r="C81" s="3"/>
      <c r="D81" s="2"/>
      <c r="E81" s="149"/>
      <c r="F81" s="20"/>
    </row>
    <row r="82" spans="1:6" x14ac:dyDescent="0.3">
      <c r="A82" s="9"/>
      <c r="B82" s="3"/>
      <c r="C82" s="3"/>
      <c r="D82" s="2"/>
      <c r="E82" s="149"/>
      <c r="F82" s="20"/>
    </row>
    <row r="83" spans="1:6" x14ac:dyDescent="0.3">
      <c r="A83" s="4"/>
      <c r="B83" s="155" t="s">
        <v>131</v>
      </c>
      <c r="C83" s="156"/>
      <c r="D83" s="156"/>
      <c r="E83" s="151"/>
      <c r="F83" s="21">
        <f>SUM(F2+F7+F59+F64+F71+F74)</f>
        <v>0</v>
      </c>
    </row>
    <row r="84" spans="1:6" x14ac:dyDescent="0.3">
      <c r="A84" s="142"/>
      <c r="B84" s="15"/>
      <c r="C84" s="15"/>
      <c r="D84" s="15"/>
      <c r="E84" s="152"/>
      <c r="F84" s="143"/>
    </row>
    <row r="85" spans="1:6" x14ac:dyDescent="0.3">
      <c r="A85" s="142"/>
      <c r="B85" s="15"/>
      <c r="C85" s="15"/>
      <c r="D85" s="15"/>
      <c r="E85" s="152"/>
      <c r="F85" s="143"/>
    </row>
  </sheetData>
  <sheetProtection algorithmName="SHA-512" hashValue="W4vPjVObAL9FRvrhngjRiKC6D7GYJRdJ8FqV2ma3b1rhYTxpMFBtrj2wqew5KtRbP2dKvPCqqXA7RmD4nuV6Eg==" saltValue="BgrOQh3raJ4+U9F+HHWfFA==" spinCount="100000" sheet="1" objects="1" scenarios="1"/>
  <mergeCells count="1">
    <mergeCell ref="B83:D83"/>
  </mergeCells>
  <pageMargins left="0.7" right="0.7" top="0.75" bottom="0.75" header="0.3" footer="0.3"/>
  <pageSetup scale="67" orientation="portrait" r:id="rId1"/>
  <rowBreaks count="2" manualBreakCount="2">
    <brk id="58" max="5" man="1"/>
    <brk id="73"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C9B6832B583D43A8F83F1D5F0C5B75" ma:contentTypeVersion="16" ma:contentTypeDescription="Create a new document." ma:contentTypeScope="" ma:versionID="db8677402a6b6589e3e422f7e998bc2d">
  <xsd:schema xmlns:xsd="http://www.w3.org/2001/XMLSchema" xmlns:xs="http://www.w3.org/2001/XMLSchema" xmlns:p="http://schemas.microsoft.com/office/2006/metadata/properties" xmlns:ns3="88620653-e28a-4039-b542-3faaa1cc87f8" xmlns:ns4="e1cbf316-b354-4a6c-8aa8-a9a7a39fbf79" targetNamespace="http://schemas.microsoft.com/office/2006/metadata/properties" ma:root="true" ma:fieldsID="aa789c703995f3b881cbdb1720b57916" ns3:_="" ns4:_="">
    <xsd:import namespace="88620653-e28a-4039-b542-3faaa1cc87f8"/>
    <xsd:import namespace="e1cbf316-b354-4a6c-8aa8-a9a7a39fbf79"/>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SearchProperties" minOccurs="0"/>
                <xsd:element ref="ns3:MediaServiceSystemTag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620653-e28a-4039-b542-3faaa1cc87f8"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cbf316-b354-4a6c-8aa8-a9a7a39fbf79"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88620653-e28a-4039-b542-3faaa1cc87f8" xsi:nil="true"/>
  </documentManagement>
</p:properties>
</file>

<file path=customXml/itemProps1.xml><?xml version="1.0" encoding="utf-8"?>
<ds:datastoreItem xmlns:ds="http://schemas.openxmlformats.org/officeDocument/2006/customXml" ds:itemID="{A121FCDF-5FC6-49F0-A7CD-1DB9CE44C6C3}">
  <ds:schemaRefs>
    <ds:schemaRef ds:uri="http://schemas.microsoft.com/sharepoint/v3/contenttype/forms"/>
  </ds:schemaRefs>
</ds:datastoreItem>
</file>

<file path=customXml/itemProps2.xml><?xml version="1.0" encoding="utf-8"?>
<ds:datastoreItem xmlns:ds="http://schemas.openxmlformats.org/officeDocument/2006/customXml" ds:itemID="{DB01893C-627E-4FF2-BD64-C8DCB46983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620653-e28a-4039-b542-3faaa1cc87f8"/>
    <ds:schemaRef ds:uri="e1cbf316-b354-4a6c-8aa8-a9a7a39fbf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A830FB-F072-44A0-B1C1-E17833335CF7}">
  <ds:schemaRefs>
    <ds:schemaRef ds:uri="http://schemas.microsoft.com/office/infopath/2007/PartnerControls"/>
    <ds:schemaRef ds:uri="http://purl.org/dc/dcmitype/"/>
    <ds:schemaRef ds:uri="88620653-e28a-4039-b542-3faaa1cc87f8"/>
    <ds:schemaRef ds:uri="http://purl.org/dc/term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2006/documentManagement/types"/>
    <ds:schemaRef ds:uri="e1cbf316-b354-4a6c-8aa8-a9a7a39fbf79"/>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Read Me FIRST</vt:lpstr>
      <vt:lpstr>1.1Tender Cover Sheet</vt:lpstr>
      <vt:lpstr>1.1.1 Preamble</vt:lpstr>
      <vt:lpstr>1.1.2 CPA Formulae</vt:lpstr>
      <vt:lpstr> Summary-All CLN</vt:lpstr>
      <vt:lpstr>Rustenburg CLN</vt:lpstr>
      <vt:lpstr>Carletonville CLN</vt:lpstr>
      <vt:lpstr>' Summary-All CLN'!Print_Area</vt:lpstr>
      <vt:lpstr>'1.1.2 CPA Formulae'!Print_Area</vt:lpstr>
      <vt:lpstr>'Carletonville CLN'!Print_Area</vt:lpstr>
      <vt:lpstr>'Rustenburg CLN'!Print_Area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Selby Letlhake</dc:creator>
  <cp:lastModifiedBy>Thandi Gxabuza</cp:lastModifiedBy>
  <dcterms:created xsi:type="dcterms:W3CDTF">2019-10-09T07:35:39Z</dcterms:created>
  <dcterms:modified xsi:type="dcterms:W3CDTF">2026-07-23T14:26:17Z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0x0101001DC9B6832B583D43A8F83F1D5F0C5B75</vt:lpwstr>
  </property>
</Properties>
</file>