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magagutw\Desktop\Supply and Delivery of various Bearings\Tender Pack\"/>
    </mc:Choice>
  </mc:AlternateContent>
  <xr:revisionPtr revIDLastSave="0" documentId="8_{05DC6BD2-BE46-4FC5-8E3F-DFF948767823}" xr6:coauthVersionLast="47" xr6:coauthVersionMax="47" xr10:uidLastSave="{00000000-0000-0000-0000-000000000000}"/>
  <bookViews>
    <workbookView xWindow="28680" yWindow="-120" windowWidth="29040" windowHeight="15720" xr2:uid="{15815DCC-9EEC-4995-B9EB-7F5B48801FF8}"/>
  </bookViews>
  <sheets>
    <sheet name="Estimate (3)" sheetId="1" r:id="rId1"/>
  </sheets>
  <externalReferences>
    <externalReference r:id="rId2"/>
  </externalReferences>
  <definedNames>
    <definedName name="_xlnm._FilterDatabase" localSheetId="0" hidden="1">'Estimate (3)'!$B$7:$J$521</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Print_Area" localSheetId="0">'Estimate (3)'!$A$1:$J$522</definedName>
    <definedName name="_xlnm.Print_Titles" localSheetId="0">'Estimate (3)'!$1:$7</definedName>
    <definedName name="TEST0">#REF!</definedName>
    <definedName name="TEST1">#REF!</definedName>
    <definedName name="TEST2">#REF!</definedName>
    <definedName name="TEST3">#REF!</definedName>
    <definedName name="TEST4">#REF!</definedName>
    <definedName name="TEST5">#REF!</definedName>
    <definedName name="TEST6">#REF!</definedName>
    <definedName name="TESTHKEY">#REF!</definedName>
    <definedName name="TESTKEYS">#REF!</definedName>
    <definedName name="TESTVKE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3" i="1" l="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C5" i="1"/>
  <c r="C3" i="1"/>
  <c r="C1" i="1"/>
  <c r="I517" i="1" l="1"/>
  <c r="I518" i="1" s="1"/>
  <c r="I519" i="1" l="1"/>
  <c r="I521"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<sst xmlns="http://schemas.openxmlformats.org/spreadsheetml/2006/main" count="1531" uniqueCount="1029">
  <si>
    <t>Contract</t>
  </si>
  <si>
    <t>:</t>
  </si>
  <si>
    <t>Contract Type</t>
  </si>
  <si>
    <t>60 Months</t>
  </si>
  <si>
    <t>Contract Location</t>
  </si>
  <si>
    <t>Document</t>
  </si>
  <si>
    <t>Cost Estimate Report</t>
  </si>
  <si>
    <t>Date</t>
  </si>
  <si>
    <t>ITEM</t>
  </si>
  <si>
    <t>DESCRIPTION</t>
  </si>
  <si>
    <t>COMPONENT</t>
  </si>
  <si>
    <t>MATERIAL NO.</t>
  </si>
  <si>
    <t>UNIT</t>
  </si>
  <si>
    <t>QTY</t>
  </si>
  <si>
    <t>RATE</t>
  </si>
  <si>
    <t>Amount</t>
  </si>
  <si>
    <t>COMMENTS</t>
  </si>
  <si>
    <t>KEY</t>
  </si>
  <si>
    <t>Specification/description sufficient to conduct market research</t>
  </si>
  <si>
    <t xml:space="preserve">Historical data available - refer to comments </t>
  </si>
  <si>
    <t>SCOPE OF WORK</t>
  </si>
  <si>
    <t>ASSEMBLY: TYPE: PLUMMER BLOCK; APPLICATION: SPARGO 500 DIAMETER X 600 LEFT HAND TWO ROLL ASH CRUSHER; COMPRISING: HOUSING SSN 524/GB3, BEARING SKF.23224 CC/W33; DRAWING NO: 8492 REV 0; CAT NO: LINATEX BIN NUMBER 416-095</t>
  </si>
  <si>
    <t>0034688</t>
  </si>
  <si>
    <t>EA</t>
  </si>
  <si>
    <t>BEARING, BALL: MODEL NO: M/P 4INX5IN; REFERENCE NO: 29; TYPE HOFFMAN ONLY, FOR MATHER AND PLATT MEDIVANE AUXILLARY COOLING WATER PUMP; VENDORS ARE RESPONSIBLE FOR ENSURING THAT THEY ARE PERFORMING AGAINST THE CORRECT DRAWING REVISION NUMBER (IF APPLICABLE).</t>
  </si>
  <si>
    <t>0240406</t>
  </si>
  <si>
    <t>BEARING, BALL: ROW: DOUBLE; TYPE PROPELLER SHAFT FRONT; FOR 4 IN SPARLING WATER METER WITH ALL S/STEEL INTERNALS, WITH ELECTRICAL TRANSMITTING HEADS FOR REMOTE INTEGRATORS , BESTOBELL; VENDORS ARE RESPONSIBLE FOR ENSURING THAT THEY ARE PERFORMING AGAINST THE CORRECT DRAWING REVISION NUMBER (IF APPLICABLE).</t>
  </si>
  <si>
    <t>0032121</t>
  </si>
  <si>
    <t>BEARING, BALL: STYLE: DOUBLE SEAL; INSIDE DIAMETER: 5 MM; OUTSIDE DIAMETER: 16 MM; WIDTH: 5 MM; SUPPL P/N: 625B; REFERENCE NO: A/FRME HOF CS0; VENDORS ARE RESPONSIBLE FOR ENSURING THAT THEY ARE PERFORMING AGAINST THE CORRECT DRAWING REVISION NUMBER (IF APPLICABLE).</t>
  </si>
  <si>
    <t>0030222</t>
  </si>
  <si>
    <t>BEARING, BALL: STYLE: DOUBLE SHIELD; SUPPL P/N: 6007-2Z; VENDORS ARE RESPONSIBLE FOR ENSURING THAT THEY ARE PERFORMING AGAINST THE CORRECT DRAWING REVISION NUMBER (IF APPLICABLE).</t>
  </si>
  <si>
    <t>0030337</t>
  </si>
  <si>
    <t>BEARING, BALL: STYLE: SHIELD; SUPPL P/N: 6220-Z; VENDORS ARE RESPONSIBLE FOR ENSURING THAT THEY ARE PERFORMING AGAINST THE CORRECT DRAWING REVISION NUMBER (IF APPLICABLE).</t>
  </si>
  <si>
    <t>0030178</t>
  </si>
  <si>
    <t>BEARING, BALL: SUPPL P/N: 0071+45100072; VENDORS ARE RESPONSIBLE FOR ENSURING THAT THEY ARE PERFORMING AGAINST THE CORRECT DRAWING REVISION NUMBER (IF APPLICABLE).</t>
  </si>
  <si>
    <t>0031149</t>
  </si>
  <si>
    <t>BEARING, BALL: SUPPL P/N: 1200NR; VENDORS ARE RESPONSIBLE FOR ENSURING THAT THEY ARE PERFORMING AGAINST THE CORRECT DRAWING REVISION NUMBER (IF APPLICABLE).</t>
  </si>
  <si>
    <t>0030336</t>
  </si>
  <si>
    <t>BEARING, BALL: SUPPL P/N: 1206; VENDORS ARE RESPONSIBLE FOR ENSURING THAT THEY ARE PERFORMING AGAINST THE CORRECT DRAWING REVISION NUMBER (IF APPLICABLE).</t>
  </si>
  <si>
    <t>0030412</t>
  </si>
  <si>
    <t>BEARING, BALL: SUPPL P/N: 2216C2; VENDORS ARE RESPONSIBLE FOR ENSURING THAT THEY ARE PERFORMING AGAINST THE CORRECT DRAWING REVISION NUMBER (IF APPLICABLE).</t>
  </si>
  <si>
    <t>0030126</t>
  </si>
  <si>
    <t>BEARING, BALL: SUPPL P/N: 3205A; VENDORS ARE RESPONSIBLE FOR ENSURING THAT THEY ARE PERFORMING AGAINST THE CORRECT DRAWING REVISION NUMBER (IF APPLICABLE).</t>
  </si>
  <si>
    <t>0030340</t>
  </si>
  <si>
    <t>BEARING, BALL: SUPPL P/N: 3206A; VENDORS ARE RESPONSIBLE FOR ENSURING THAT THEY ARE PERFORMING AGAINST THE CORRECT DRAWING REVISION NUMBER (IF APPLICABLE).</t>
  </si>
  <si>
    <t>0030284</t>
  </si>
  <si>
    <t>BEARING, BALL: SUPPL P/N: 3310A; VENDORS ARE RESPONSIBLE FOR ENSURING THAT THEY ARE PERFORMING AGAINST THE CORRECT DRAWING REVISION NUMBER (IF APPLICABLE).</t>
  </si>
  <si>
    <t>0030554</t>
  </si>
  <si>
    <t>BEARING, BALL: SUPPL P/N: 3317AM; VENDORS ARE RESPONSIBLE FOR ENSURING THAT THEY ARE PERFORMING AGAINST THE CORRECT DRAWING REVISION NUMBER (IF APPLICABLE).</t>
  </si>
  <si>
    <t>0030341</t>
  </si>
  <si>
    <t>BEARING, BALL: SUPPL P/N: 53042; VENDORS ARE RESPONSIBLE FOR ENSURING THAT THEY ARE PERFORMING AGAINST THE CORRECT DRAWING REVISION NUMBER (IF APPLICABLE).</t>
  </si>
  <si>
    <t>0032617</t>
  </si>
  <si>
    <t>BEARING, BALL: SUPPL P/N: 6236C3; VENDORS ARE RESPONSIBLE FOR ENSURING THAT THEY ARE PERFORMING AGAINST THE CORRECT DRAWING REVISION NUMBER (IF APPLICABLE).</t>
  </si>
  <si>
    <t>0030197</t>
  </si>
  <si>
    <t>BEARING, BALL: SUPPL P/N: 6310-Z/CH; VENDORS ARE RESPONSIBLE FOR ENSURING THAT THEY ARE PERFORMING AGAINST THE CORRECT DRAWING REVISION NUMBER (IF APPLICABLE).</t>
  </si>
  <si>
    <t>0032135</t>
  </si>
  <si>
    <t>BEARING, BALL: SUPPL P/N: 901110-0045; VENDORS ARE RESPONSIBLE FOR ENSURING THAT THEY ARE PERFORMING AGAINST THE CORRECT DRAWING REVISION NUMBER (IF APPLICABLE).</t>
  </si>
  <si>
    <t>0032126</t>
  </si>
  <si>
    <t>BEARING, BALL: SUPPL P/N: AMS8; VENDORS ARE RESPONSIBLE FOR ENSURING THAT THEY ARE PERFORMING AGAINST THE CORRECT DRAWING REVISION NUMBER (IF APPLICABLE).</t>
  </si>
  <si>
    <t>0032691</t>
  </si>
  <si>
    <t>BEARING, BALL: SUPPL P/N: EE5-2Z; VENDORS ARE RESPONSIBLE FOR ENSURING THAT THEY ARE PERFORMING AGAINST THE CORRECT DRAWING REVISION NUMBER (IF APPLICABLE).</t>
  </si>
  <si>
    <t>0030177</t>
  </si>
  <si>
    <t>BEARING, BALL: SUPPL P/N: MJT4EC2; VENDORS ARE RESPONSIBLE FOR ENSURING THAT THEY ARE PERFORMING AGAINST THE CORRECT DRAWING REVISION NUMBER (IF APPLICABLE).</t>
  </si>
  <si>
    <t>0032710</t>
  </si>
  <si>
    <t>BEARING, BALL: SUPPL P/N: QJM1 3-4LOC; VENDORS ARE RESPONSIBLE FOR ENSURING THAT THEY ARE PERFORMING AGAINST THE CORRECT DRAWING REVISION NUMBER (IF APPLICABLE).</t>
  </si>
  <si>
    <t>0030319</t>
  </si>
  <si>
    <t>BEARING, BALL: SUPPL P/N: QJM2LOC; VENDORS ARE RESPONSIBLE FOR ENSURING THAT THEY ARE PERFORMING AGAINST THE CORRECT DRAWING REVISION NUMBER (IF APPLICABLE).</t>
  </si>
  <si>
    <t>0030555</t>
  </si>
  <si>
    <t>BEARING, BALL: SUPPL P/N: R&amp;M MT+MB13; VENDORS ARE RESPONSIBLE FOR ENSURING THAT THEY ARE PERFORMING AGAINST THE CORRECT DRAWING REVISION NUMBER (IF APPLICABLE).</t>
  </si>
  <si>
    <t>0030362</t>
  </si>
  <si>
    <t>BEARING, BALL: SUPPL P/N: RLS14; VENDORS ARE RESPONSIBLE FOR ENSURING THAT THEY ARE PERFORMING AGAINST THE CORRECT DRAWING REVISION NUMBER (IF APPLICABLE).</t>
  </si>
  <si>
    <t>0029890</t>
  </si>
  <si>
    <t>BEARING, BALL: SUPPL P/N: RLS32; VENDORS ARE RESPONSIBLE FOR ENSURING THAT THEY ARE PERFORMING AGAINST THE CORRECT DRAWING REVISION NUMBER (IF APPLICABLE).</t>
  </si>
  <si>
    <t>0029897</t>
  </si>
  <si>
    <t>BEARING, BALL: TYPE: ANGULAR CONTACT; INSIDE DIAMETER: 55 MM; OUTSIDE DIAMETER: 120 MM; WIDTH: 29 MM; ROW: SINGLE; SUPPL P/N: 7311BECB; CONSUMABLES FOR TURBINE AND AUXILIARY PLANT, THRUST BALL, CONTROL OIL PUMP; VENDORS ARE RESPONSIBLE FOR ENSURING THAT THEY ARE PERFORMING AGAINST THE CORRECT DRAWING REVISION NUMBER (IF APPLICABLE).</t>
  </si>
  <si>
    <t>0229488</t>
  </si>
  <si>
    <t>BEARING, BALL: TYPE: ANGULAR CONTACT; INSIDE DIAMETER: 65 MM; OUTSIDE DIAMETER: 140 MM; WIDTH: 33 MM; ROW: SINGLE; SUPPL P/N: 7313 BECB; CONSUMABLES FOR TURBINE AND AUXILIARY PLANT, M5 (INT) X M6 (EXT), SKF 7313 BG THRUST T/MECH/BOOST/P/P, 4300 RPM (OIL); VENDORS ARE RESPONSIBLE FOR ENSURING THAT THEY ARE PERFORMING AGAINST THE CORRECT DRAWING REVISION NUMBER (IF APPLICABLE).</t>
  </si>
  <si>
    <t>0229484</t>
  </si>
  <si>
    <t>BEARING, BALL: TYPE: ANGULAR CONTACT; STYLE: OPEN; INSIDE DIAMETER: 1-1/4 IN; OUTSIDE DIAMETER: 2-3/4 IN; WIDTH: 11/16 IN; ROW: SINGLE; SUPPL P/N: ALS10; REFERENCE NO: ALS 10; VENDORS ARE RESPONSIBLE FOR ENSURING THAT THEY ARE PERFORMING AGAINST THE CORRECT DRAWING REVISION NUMBER (IF APPLICABLE).</t>
  </si>
  <si>
    <t>0032683</t>
  </si>
  <si>
    <t>BEARING, BALL: TYPE: ANGULAR CONTACT; STYLE: OPEN; INSIDE DIAMETER: 120 MM; OUTSIDE DIAMETER: 180 MM; WIDTH: 28 MM; ROW: SINGLE; SUPPL P/N: 6024; DUTY: MEDIUM; VENDORS ARE RESPONSIBLE FOR ENSURING THAT THEY ARE PERFORMING AGAINST THE CORRECT DRAWING REVISION NUMBER (IF APPLICABLE).</t>
  </si>
  <si>
    <t>0030125</t>
  </si>
  <si>
    <t>BEARING, BALL: TYPE: ANGULAR CONTACT; STYLE: OPEN; INSIDE DIAMETER: 20 MM; OUTSIDE DIAMETER: 47 MM; WIDTH: 14 MM; ROW: SINGLE; SUPPL P/N: 7204B; DUTY: MEDIUM; VENDORS ARE RESPONSIBLE FOR ENSURING THAT THEY ARE PERFORMING AGAINST THE CORRECT DRAWING REVISION NUMBER (IF APPLICABLE).</t>
  </si>
  <si>
    <t>0032673</t>
  </si>
  <si>
    <t>BEARING, BALL: TYPE: ANGULAR CONTACT; STYLE: OPEN; INSIDE DIAMETER: 20 MM; OUTSIDE DIAMETER: 52 MM; WIDTH: 15 MM; ROW: SINGLE; CAGE MATERIAL: STL; SUPPL P/N: 6304; ITEM MUST BE ORIGINAL PACKED; IBI 14788; VENDORS ARE RESPONSIBLE FOR ENSURING THAT THEY ARE PERFORMING AGAINST THE CORRECT DRAWING REVISION NUMBER (IF APPLICABLE).</t>
  </si>
  <si>
    <t>0029956</t>
  </si>
  <si>
    <t>BEARING, BALL: TYPE: ANGULAR CONTACT; STYLE: OPEN; INSIDE DIAMETER: 2-1/2 IN; OUTSIDE DIAMETER: 3-7/8 IN; WIDTH: 11/16 IN; ROW: SINGLE; SUPPL P/N: XLJ2 1/2; VENDORS ARE RESPONSIBLE FOR ENSURING THAT THEY ARE PERFORMING AGAINST THE CORRECT DRAWING REVISION NUMBER (IF APPLICABLE).</t>
  </si>
  <si>
    <t>0030169</t>
  </si>
  <si>
    <t>BEARING, BALL: TYPE: ANGULAR CONTACT; STYLE: OPEN; INSIDE DIAMETER: 25 MM; OUTSIDE DIAMETER: 80 MM; WIDTH: 21 MM; ROW: SINGLE; SUPPL P/N: 6405; ITEM MUST BE ORIGINAL PACKED, SKF BRAND ONLY, NO OTHER BRANDS ACCEPTABLE; DUTY: HEAVY; VENDORS ARE RESPONSIBLE FOR ENSURING THAT THEY ARE PERFORMING AGAINST THE CORRECT DRAWING REVISION NUMBER (IF APPLICABLE).</t>
  </si>
  <si>
    <t>0030270</t>
  </si>
  <si>
    <t>BEARING, BALL: TYPE: ANGULAR CONTACT; STYLE: OPEN; INSIDE DIAMETER: 30 MM; OUTSIDE DIAMETER: 72 MM; WIDTH: 19 MM; ROW: SINGLE; SUPPL P/N: 6306; VENDORS ARE RESPONSIBLE FOR ENSURING THAT THEY ARE PERFORMING AGAINST THE CORRECT DRAWING REVISION NUMBER (IF APPLICABLE).</t>
  </si>
  <si>
    <t>0029940</t>
  </si>
  <si>
    <t>BEARING, BALL: TYPE: ANGULAR CONTACT; STYLE: OPEN; INSIDE DIAMETER: 30 MM; OUTSIDE DIAMETER: 72 MM; WIDTH: 19 MM; ROW: SINGLE; SUPPL P/N: 7306B; VENDORS ARE RESPONSIBLE FOR ENSURING THAT THEY ARE PERFORMING AGAINST THE CORRECT DRAWING REVISION NUMBER (IF APPLICABLE).</t>
  </si>
  <si>
    <t>0029919</t>
  </si>
  <si>
    <t>BEARING, BALL: TYPE: ANGULAR CONTACT; STYLE: OPEN; INSIDE DIAMETER: 35 MM; OUTSIDE DIAMETER: 80 MM; WIDTH: 21 MM; ROW: SINGLE; SUPPL P/N: 7307B; VENDORS ARE RESPONSIBLE FOR ENSURING THAT THEY ARE PERFORMING AGAINST THE CORRECT DRAWING REVISION NUMBER (IF APPLICABLE).</t>
  </si>
  <si>
    <t>0030281</t>
  </si>
  <si>
    <t>BEARING, BALL: TYPE: ANGULAR CONTACT; STYLE: OPEN; INSIDE DIAMETER: 35 MM; OUTSIDE DIAMETER: 80 MM; WIDTH: 34.9 MM; ROW: DOUBLE; SUPPL P/N: 3307A; NOTE: ITEM MUST BE ORIGINAL PACKED; VENDORS ARE RESPONSIBLE FOR ENSURING THAT THEY ARE PERFORMING AGAINST THE CORRECT DRAWING REVISION NUMBER (IF APPLICABLE).</t>
  </si>
  <si>
    <t>0030407</t>
  </si>
  <si>
    <t>BEARING, BALL: TYPE: ANGULAR CONTACT; STYLE: OPEN; INSIDE DIAMETER: 35 MM; OUTSIDE DIAMETER: 80 MM; WIDTH: 34.9 MM; ROW: DOUBLE; SUPPL P/N: 3307AC3; REFERENCE NO: 3307; DUTY: EXTRA LIGHT; VENDORS ARE RESPONSIBLE FOR ENSURING THAT THEY ARE PERFORMING AGAINST THE CORRECT DRAWING REVISION NUMBER (IF APPLICABLE).</t>
  </si>
  <si>
    <t>0030361</t>
  </si>
  <si>
    <t>BEARING, BALL: TYPE: ANGULAR CONTACT; STYLE: OPEN; INSIDE DIAMETER: 45 MM; OUTSIDE DIAMETER: 100 MM; WIDTH: 25 MM; ROW: SINGLE; SUPPL P/N: 6309C3; DUTY: MEDIUM; VENDORS ARE RESPONSIBLE FOR ENSURING THAT THEY ARE PERFORMING AGAINST THE CORRECT DRAWING REVISION NUMBER (IF APPLICABLE).</t>
  </si>
  <si>
    <t>0029841</t>
  </si>
  <si>
    <t>BEARING, BALL: TYPE: ANGULAR CONTACT; STYLE: OPEN; INSIDE DIAMETER: 45 MM; OUTSIDE DIAMETER: 100 MM; WIDTH: 25 MM; ROW: SINGLE; SUPPL P/N: 7309B; VENDORS ARE RESPONSIBLE FOR ENSURING THAT THEY ARE PERFORMING AGAINST THE CORRECT DRAWING REVISION NUMBER (IF APPLICABLE).</t>
  </si>
  <si>
    <t>0029922</t>
  </si>
  <si>
    <t>BEARING, BALL: TYPE: ANGULAR CONTACT; STYLE: OPEN; INSIDE DIAMETER: 55 MM; OUTSIDE DIAMETER: 120 MM; WIDTH: 49.2 MM; ROW: DOUBLE; SUPPL P/N: 3311A; VENDORS ARE RESPONSIBLE FOR ENSURING THAT THEY ARE PERFORMING AGAINST THE CORRECT DRAWING REVISION NUMBER (IF APPLICABLE).</t>
  </si>
  <si>
    <t>0030410</t>
  </si>
  <si>
    <t>BEARING, BALL: TYPE: ANGULAR CONTACT; STYLE: OPEN; INSIDE DIAMETER: 55 MM; OUTSIDE DIAMETER: 120 MM; WIDTH: 49.2 MM; ROW: DOUBLE; SUPPL P/N: 3311AC3; FOR USE WITH SFP GLAND SEALING WATER PUMP, NO OTHER BRANDS ACCEPTABLE; VENDORS ARE RESPONSIBLE FOR ENSURING THAT THEY ARE PERFORMING AGAINST THE CORRECT DRAWING REVISION NUMBER (IF APPLICABLE).</t>
  </si>
  <si>
    <t>0032008</t>
  </si>
  <si>
    <t>BEARING, BALL: TYPE: ANGULAR CONTACT; STYLE: OPEN; INSIDE DIAMETER: 60 MM; OUTSIDE DIAMETER: 130 MM; WIDTH: 31 MM; ROW: SINGLE; SUPPL P/N: 7312B; NOTE: ITEM MUST BE ORIGINAL PACKED; VENDORS ARE RESPONSIBLE FOR ENSURING THAT THEY ARE PERFORMING AGAINST THE CORRECT DRAWING REVISION NUMBER (IF APPLICABLE).</t>
  </si>
  <si>
    <t>0030182</t>
  </si>
  <si>
    <t>BEARING, BALL: TYPE: ANGULAR CONTACT; STYLE: OPEN; INSIDE DIAMETER: 65 MM; OUTSIDE DIAMETER: 140 MM; WIDTH: 33 MM; ROW: SINGLE; SUPPL P/N: 7313B; VENDORS ARE RESPONSIBLE FOR ENSURING THAT THEY ARE PERFORMING AGAINST THE CORRECT DRAWING REVISION NUMBER (IF APPLICABLE).</t>
  </si>
  <si>
    <t>0030157</t>
  </si>
  <si>
    <t>BEARING, BALL: TYPE: ANGULAR CONTACT; STYLE: OPEN; INSIDE DIAMETER: 7/8 IN; OUTSIDE DIAMETER: 2 IN; WIDTH: 9/16 IN; ROW: SINGLE; SUPPL P/N: ALS7; DUTY: MEDIUM; VENDORS ARE RESPONSIBLE FOR ENSURING THAT THEY ARE PERFORMING AGAINST THE CORRECT DRAWING REVISION NUMBER (IF APPLICABLE).</t>
  </si>
  <si>
    <t>0032681</t>
  </si>
  <si>
    <t>BEARING, BALL: TYPE: ANGULAR CONTACT; STYLE: OPEN; INSIDE DIAMETER: 70 MM; OUTSIDE DIAMETER: 150 MM; WIDTH: 35 MM; ROW: SINGLE; SUPPL P/N: 7314B; DUTY: MEDIUM; VENDORS ARE RESPONSIBLE FOR ENSURING THAT THEY ARE PERFORMING AGAINST THE CORRECT DRAWING REVISION NUMBER (IF APPLICABLE).</t>
  </si>
  <si>
    <t>0029925</t>
  </si>
  <si>
    <t>BEARING, BALL: TYPE: ANGULAR CONTACT; STYLE: OPEN; INSIDE DIAMETER: 70 MM; OUTSIDE DIAMETER: 150 MM; WIDTH: 63.5 MM; ROW: DOUBLE; SUPPL P/N: 3314A; NOTE: ITEM MUST BE ORIGINAL PACKED; VENDORS ARE RESPONSIBLE FOR ENSURING THAT THEY ARE PERFORMING AGAINST THE CORRECT DRAWING REVISION NUMBER (IF APPLICABLE).</t>
  </si>
  <si>
    <t>0030561</t>
  </si>
  <si>
    <t>BEARING, BALL: TYPE: ANGULAR CONTACT; STYLE: OPEN; INSIDE DIAMETER: 80 MM; OUTSIDE DIAMETER: 140 MM; WIDTH: 26 MM; ROW: SINGLE; SUPPL P/N: 7216B; VENDORS ARE RESPONSIBLE FOR ENSURING THAT THEY ARE PERFORMING AGAINST THE CORRECT DRAWING REVISION NUMBER (IF APPLICABLE).</t>
  </si>
  <si>
    <t>0000145</t>
  </si>
  <si>
    <t>BEARING, BALL: TYPE: ANGULAR CONTACT; STYLE: OPEN; INSIDE DIAMETER: 95 MM; OUTSIDE DIAMETER: 170 MM; WIDTH: 32 MM; ROW: SINGLE; REFERENCE NO: 7219B; VENDORS ARE RESPONSIBLE FOR ENSURING THAT THEY ARE PERFORMING AGAINST THE CORRECT DRAWING REVISION NUMBER (IF APPLICABLE).</t>
  </si>
  <si>
    <t>0032674</t>
  </si>
  <si>
    <t>BEARING, BALL: TYPE: CONRAD; STYLE: DOUBLE SEAL; INSIDE DIAMETER: 35 MM; OUTSIDE DIAMETER: 62 MM; WIDTH: 14 MM; ROW: SINGLE; REFERENCE NO: 901110-0069; FOR CARRIAGE ASSEMBLY; VENDORS ARE RESPONSIBLE FOR ENSURING THAT THEY ARE PERFORMING AGAINST THE CORRECT DRAWING REVISION NUMBER (IF APPLICABLE).</t>
  </si>
  <si>
    <t>0031517</t>
  </si>
  <si>
    <t>BEARING, BALL: TYPE: CONRAD; STYLE: DOUBLE SEAL; INSIDE DIAMETER: 40 MM; OUTSIDE DIAMETER: 80 MM; WIDTH: 18 MM; ROW: SINGLE; REFERENCE NO: 901110-0049; FOR CARRIAGE ASSEMBLY; BOILER SOOTBLOWERS CONSUMABLE SPARES; VENDORS ARE RESPONSIBLE FOR ENSURING THAT THEY ARE PERFORMING AGAINST THE CORRECT DRAWING REVISION NUMBER (IF APPLICABLE).</t>
  </si>
  <si>
    <t>0031518</t>
  </si>
  <si>
    <t>BEARING, BALL: TYPE: CONRAD; STYLE: DOUBLE SHIELD; INSIDE DIAMETER: 35 MM; OUTSIDE DIAMETER: 62 MM; WIDTH: 14 MM; ROW: SINGLE; SUPPL P/N: 6007-ZZ; VENDORS ARE RESPONSIBLE FOR ENSURING THAT THEY ARE PERFORMING AGAINST THE CORRECT DRAWING REVISION NUMBER (IF APPLICABLE).</t>
  </si>
  <si>
    <t>0031521</t>
  </si>
  <si>
    <t>BEARING, BALL: TYPE: CONRAD; STYLE: DOUBLE SHIELD; INSIDE DIAMETER: 60 MM; OUTSIDE DIAMETER: 110 MM; WIDTH: 22 MM; ROW: SINGLE; SUPPL P/N: 6212C3; DUTY: MEDIUM; VENDORS ARE RESPONSIBLE FOR ENSURING THAT THEY ARE PERFORMING AGAINST THE CORRECT DRAWING REVISION NUMBER (IF APPLICABLE).</t>
  </si>
  <si>
    <t>0030571</t>
  </si>
  <si>
    <t>BEARING, BALL: TYPE: CONRAD; STYLE: OPEN; INSIDE DIAMETER: 101.6 MM; OUTSIDE DIAMETER: 142.88 MM; WIDTH: 22.23 MM; ROW: SINGLE; SUPPL P/N: XLJ4EC3; SOLE SOURCE: CLYDE BERGEMANN AFRICA PTY LTD; NOTE: ITEM MUST BE ORIGINAL PACKED; VENDORS ARE RESPONSIBLE FOR ENSURING THAT THEY ARE PERFORMING AGAINST THE CORRECT DRAWING REVISION NUMBER (IF APPLICABLE).</t>
  </si>
  <si>
    <t>0029819</t>
  </si>
  <si>
    <t>BEARING, BALL: TYPE: CONRAD; STYLE: OPEN; INSIDE DIAMETER: 105 MM; OUTSIDE DIAMETER: 225 MM; WIDTH: 49 MM; ROW: SINGLE; SUPPL P/N: 6321; FOR LAWRENCE SCOTT PA FAN MOTORS; VENDORS ARE RESPONSIBLE FOR ENSURING THAT THEY ARE PERFORMING AGAINST THE CORRECT DRAWING REVISION NUMBER (IF APPLICABLE).</t>
  </si>
  <si>
    <t>0030217</t>
  </si>
  <si>
    <t>BEARING, BALL: TYPE: CONRAD; STYLE: OPEN; INSIDE DIAMETER: 114.3 MM; OUTSIDE DIAMETER: 203.2 MM; WIDTH: 33.34 MM; ROW: SINGLE; SUPPL P/N: RLS36; DUTY: MEDIUM; VENDORS ARE RESPONSIBLE FOR ENSURING THAT THEY ARE PERFORMING AGAINST THE CORRECT DRAWING REVISION NUMBER (IF APPLICABLE).</t>
  </si>
  <si>
    <t>0030276</t>
  </si>
  <si>
    <t>BEARING, BALL: TYPE: CONRAD; STYLE: OPEN; INSIDE DIAMETER: 12.7 MM; OUTSIDE DIAMETER: 33.34 MM; WIDTH: 9.53 MM; ROW: SINGLE; SUPPL P/N: RLS4; NOTE: ITEM MUST BE ORIGINAL PACKED; VENDORS ARE RESPONSIBLE FOR ENSURING THAT THEY ARE PERFORMING AGAINST THE CORRECT DRAWING REVISION NUMBER (IF APPLICABLE).</t>
  </si>
  <si>
    <t>0030418</t>
  </si>
  <si>
    <t>BEARING, BALL: TYPE: CONRAD; STYLE: OPEN; INSIDE DIAMETER: 1-5/8 IN; OUTSIDE DIAMETER: 3-1/2 IN; WIDTH: 3/4 IN; ROW: SINGLE; SUPPL P/N: RLS13; VENDORS ARE RESPONSIBLE FOR ENSURING THAT THEY ARE PERFORMING AGAINST THE CORRECT DRAWING REVISION NUMBER (IF APPLICABLE).</t>
  </si>
  <si>
    <t>0029888</t>
  </si>
  <si>
    <t>BEARING, BALL: TYPE: CONRAD; STYLE: OPEN; INSIDE DIAMETER: 25 MM; OUTSIDE DIAMETER: 62 MM; WIDTH: 17 MM; ROW: SINGLE; REFERENCE NO: 901110-0052; FOR LANCE DRIVE; VENDORS ARE RESPONSIBLE FOR ENSURING THAT THEY ARE PERFORMING AGAINST THE CORRECT DRAWING REVISION NUMBER (IF APPLICABLE).</t>
  </si>
  <si>
    <t>0031522</t>
  </si>
  <si>
    <t>BEARING, BALL: TYPE: CONRAD; STYLE: OPEN; INSIDE DIAMETER: 25.4 MM; OUTSIDE DIAMETER: 63.5 MM; WIDTH: 19.05 MM; ROW: SINGLE; SUPPL P/N: RMS8; SOLE SOURCE: CLYDE BERGEMANN AFRICA PTY LTD; NOTE: ITEM MUST BE ORIGINAL PACKED; VENDORS ARE RESPONSIBLE FOR ENSURING THAT THEY ARE PERFORMING AGAINST THE CORRECT DRAWING REVISION NUMBER (IF APPLICABLE).</t>
  </si>
  <si>
    <t>0029882</t>
  </si>
  <si>
    <t>BEARING, BALL: TYPE: CONRAD; STYLE: OPEN; INSIDE DIAMETER: 38.1 MM; OUTSIDE DIAMETER: 95.25 MM; WIDTH: 23.81 MM; ROW: SINGLE; SUPPL P/N: RMS12; VENDORS ARE RESPONSIBLE FOR ENSURING THAT THEY ARE PERFORMING AGAINST THE CORRECT DRAWING REVISION NUMBER (IF APPLICABLE).</t>
  </si>
  <si>
    <t>0029887</t>
  </si>
  <si>
    <t>BEARING, BALL: TYPE: CONRAD; STYLE: OPEN; INSIDE DIAMETER: 40 MM; OUTSIDE DIAMETER: 80 MM; WIDTH: 18 MM; ROW: SINGLE; SUPPL P/N: 6208C3; PACKED IN SIGLES AND CORROSION PROTECTED* CAMDEN: SKF BRAND ONLY; VENDORS ARE RESPONSIBLE FOR ENSURING THAT THEY ARE PERFORMING AGAINST THE CORRECT DRAWING REVISION NUMBER (IF APPLICABLE).</t>
  </si>
  <si>
    <t>0030163</t>
  </si>
  <si>
    <t>BEARING, BALL: TYPE: CONRAD; STYLE: OPEN; INSIDE DIAMETER: 40 MM; OUTSIDE DIAMETER: 90 MM; WIDTH: 23 MM; ROW: SINGLE; SUPPL P/N: 6308; NOTE: ITEM MUST BE ORIGINAL PACKED; VENDORS ARE RESPONSIBLE FOR ENSURING THAT THEY ARE PERFORMING AGAINST THE CORRECT DRAWING REVISION NUMBER (IF APPLICABLE).</t>
  </si>
  <si>
    <t>0029840</t>
  </si>
  <si>
    <t>BEARING, BALL: TYPE: CONRAD; STYLE: OPEN; INSIDE DIAMETER: 50 MM; OUTSIDE DIAMETER: 110 MM; WIDTH: 44 MM; ROW: DOUBLE; SUPPL P/N: 5310ND; USED ON SAND FILTER PUMP IN WATER TREATMENT PLANT; VENDORS ARE RESPONSIBLE FOR ENSURING THAT THEY ARE PERFORMING AGAINST THE CORRECT DRAWING REVISION NUMBER (IF APPLICABLE).</t>
  </si>
  <si>
    <t>0031379</t>
  </si>
  <si>
    <t>BEARING, BALL: TYPE: CONRAD; STYLE: OPEN; INSIDE DIAMETER: 50 MM; OUTSIDE DIAMETER: 90 MM; WIDTH: 20 MM; ROW: SINGLE; SUPPL P/N: 6210; REFERENCE NO: 6210; NOTE: ITEM MUST BE ORIGINAL PACKED; VENDORS ARE RESPONSIBLE FOR ENSURING THAT THEY ARE PERFORMING AGAINST THE CORRECT DRAWING REVISION NUMBER (IF APPLICABLE).</t>
  </si>
  <si>
    <t>0029829</t>
  </si>
  <si>
    <t>BEARING, BALL: TYPE: CONRAD; STYLE: OPEN; INSIDE DIAMETER: 50.8 MM; OUTSIDE DIAMETER: 114.3 MM; WIDTH: 26.9 MM; ROW: SINGLE; SUPPL P/N: RMS16; VENDORS ARE RESPONSIBLE FOR ENSURING THAT THEY ARE PERFORMING AGAINST THE CORRECT DRAWING REVISION NUMBER (IF APPLICABLE).</t>
  </si>
  <si>
    <t>0000073</t>
  </si>
  <si>
    <t>BEARING, BALL: TYPE: CONRAD; STYLE: OPEN; INSIDE DIAMETER: 57.15 MM; OUTSIDE DIAMETER: 114.3 MM; WIDTH: 22.23 MM; ROW: SINGLE; SUPPL P/N: RLS18; VENDORS ARE RESPONSIBLE FOR ENSURING THAT THEY ARE PERFORMING AGAINST THE CORRECT DRAWING REVISION NUMBER (IF APPLICABLE).</t>
  </si>
  <si>
    <t>0029893</t>
  </si>
  <si>
    <t>BEARING, BALL: TYPE: CONRAD; STYLE: OPEN; INSIDE DIAMETER: 60 MM; OUTSIDE DIAMETER: 130 MM; WIDTH: 31 MM; ROW: SINGLE; SUPPL P/N: 6312; NOTE: ITEM MUST BE ORIGINAL PACKED; VENDORS ARE RESPONSIBLE FOR ENSURING THAT THEY ARE PERFORMING AGAINST THE CORRECT DRAWING REVISION NUMBER (IF APPLICABLE).</t>
  </si>
  <si>
    <t>0030269</t>
  </si>
  <si>
    <t>BEARING, BALL: TYPE: CONRAD; STYLE: OPEN; INSIDE DIAMETER: 75 MM; OUTSIDE DIAMETER: 160 MM; WIDTH: 37 MM; ROW: SINGLE; SUPPL P/N: 6315; VENDORS ARE RESPONSIBLE FOR ENSURING THAT THEY ARE PERFORMING AGAINST THE CORRECT DRAWING REVISION NUMBER (IF APPLICABLE).</t>
  </si>
  <si>
    <t>0029835</t>
  </si>
  <si>
    <t>BEARING, BALL: TYPE: CONRAD; STYLE: OPEN; INSIDE DIAMETER: 76 MM; OUTSIDE DIAMETER: 178 MM; WIDTH: 40 MM; ROW: SINGLE; SUPPL P/N: 901110-0062; FOR SHAFT ASSEMBLY; VENDORS ARE RESPONSIBLE FOR ENSURING THAT THEY ARE PERFORMING AGAINST THE CORRECT DRAWING REVISION NUMBER (IF APPLICABLE).</t>
  </si>
  <si>
    <t>0031523</t>
  </si>
  <si>
    <t>BEARING, BALL: TYPE: CONRAD; STYLE: OPEN; INSIDE DIAMETER: 85 MM; OUTSIDE DIAMETER: 150 MM; WIDTH: 28 MM; ROW: SINGLE; SUPPL P/N: 6217; DUTY: EXTRA LIGHT; VENDORS ARE RESPONSIBLE FOR ENSURING THAT THEY ARE PERFORMING AGAINST THE CORRECT DRAWING REVISION NUMBER (IF APPLICABLE).</t>
  </si>
  <si>
    <t>0029844</t>
  </si>
  <si>
    <t>BEARING, BALL: TYPE: CONRAD; STYLE: OPEN; INSIDE DIAMETER: 9.53 MM; OUTSIDE DIAMETER: 22.23 MM; WIDTH: 5.56 MM; ROW: SINGLE; SUPPL P/N: EE3; VENDORS ARE RESPONSIBLE FOR ENSURING THAT THEY ARE PERFORMING AGAINST THE CORRECT DRAWING REVISION NUMBER (IF APPLICABLE).</t>
  </si>
  <si>
    <t>0029898</t>
  </si>
  <si>
    <t>BEARING, BALL: TYPE: CONRAD; STYLE: SHIELD; INSIDE DIAMETER: 120 MM; OUTSIDE DIAMETER: 180 MM; WIDTH: 28 MM; ROW: SINGLE; REFERENCE NO: 901110-0016; FOR CARRIAGE ASSEMBLY; VENDORS ARE RESPONSIBLE FOR ENSURING THAT THEY ARE PERFORMING AGAINST THE CORRECT DRAWING REVISION NUMBER (IF APPLICABLE).</t>
  </si>
  <si>
    <t>0031519</t>
  </si>
  <si>
    <t>BEARING, BALL: TYPE: CONRAD; STYLE: SHIELD; INSIDE DIAMETER: 20 MM; OUTSIDE DIAMETER: 42 MM; WIDTH: 12 MM; ROW: SINGLE; SUPPL P/N: 6004-Z; VENDORS ARE RESPONSIBLE FOR ENSURING THAT THEY ARE PERFORMING AGAINST THE CORRECT DRAWING REVISION NUMBER (IF APPLICABLE).</t>
  </si>
  <si>
    <t>0030380</t>
  </si>
  <si>
    <t>BEARING, BALL: TYPE: DEEP GROOVE; INSIDE DIAMETER: 25 MM; OUTSIDE DIAMETER: 62 MM; WIDTH: 17 MM; ROW: SINGLE; SUPPL P/N: 6305; CONSUMABLES FOR TURBINE AND AUXILIARY PLANT, DC OIL PUMP; VENDORS ARE RESPONSIBLE FOR ENSURING THAT THEY ARE PERFORMING AGAINST THE CORRECT DRAWING REVISION NUMBER (IF APPLICABLE).</t>
  </si>
  <si>
    <t>0229490</t>
  </si>
  <si>
    <t>BEARING, BALL: TYPE: DEEP GROOVE; INSIDE DIAMETER: 30 MM; OUTSIDE DIAMETER: 72 MM; WIDTH: 19 MM; ROW: SINGLE; SUPPL P/N: 6306; CONSUMABLES FOR TURBINE AND AUXILIARY PLANT, STATOR COOLANT PUMPS; VENDORS ARE RESPONSIBLE FOR ENSURING THAT THEY ARE PERFORMING AGAINST THE CORRECT DRAWING REVISION NUMBER (IF APPLICABLE).</t>
  </si>
  <si>
    <t>0229492</t>
  </si>
  <si>
    <t>BEARING, BALL: TYPE: DEEP GROOVE; INSIDE DIAMETER: 35 MM; OUTSIDE DIAMETER: 80 MM; WIDTH: 21 MM; ROW: SINGLE; SUPPL P/N: 6307; CONSUMABLES FOR TURBINE AND AUXILIARY PLANT, AC OIL PUMP; VENDORS ARE RESPONSIBLE FOR ENSURING THAT THEY ARE PERFORMING AGAINST THE CORRECT DRAWING REVISION NUMBER (IF APPLICABLE).</t>
  </si>
  <si>
    <t>0229491</t>
  </si>
  <si>
    <t>BEARING, BALL: TYPE: DEEP GROOVE; INSIDE DIAMETER: 40 MM; OUTSIDE DIAMETER: 90 MM; WIDTH: 23 MM; ROW: SINGLE; SUPPL P/N: 6308; DRAWING NO: FAG6308 REV 1; CONSUMABLES FOR TURBINE AND AUXILIARY PLANT, T/BOOSTER PUMP, 9000 RPM (OIL); VENDORS ARE RESPONSIBLE FOR ENSURING THAT THEY ARE PERFORMING AGAINST THE CORRECT DRAWING REVISION NUMBER (IF APPLICABLE).</t>
  </si>
  <si>
    <t>0229487</t>
  </si>
  <si>
    <t>BEARING, BALL: TYPE: DEEP GROOVE; STYLE: DOUBLE SEAL; INSIDE DIAMETER: 10 MM; OUTSIDE DIAMETER: 26 MM; WIDTH: 8 MM; ROW: SINGLE; SUPPL P/N: 6000-2RS; VENDORS ARE RESPONSIBLE FOR ENSURING THAT THEY ARE PERFORMING AGAINST THE CORRECT DRAWING REVISION NUMBER (IF APPLICABLE).</t>
  </si>
  <si>
    <t>0030476</t>
  </si>
  <si>
    <t>BEARING, BALL: TYPE: DEEP GROOVE; STYLE: DOUBLE SEAL; INSIDE DIAMETER: 12 MM; OUTSIDE DIAMETER: 28 MM; WIDTH: 8 MM; ROW: SINGLE; SUPPL P/N: 6001-2RS; VENDORS ARE RESPONSIBLE FOR ENSURING THAT THEY ARE PERFORMING AGAINST THE CORRECT DRAWING REVISION NUMBER (IF APPLICABLE).</t>
  </si>
  <si>
    <t>0030477</t>
  </si>
  <si>
    <t>BEARING, BALL: TYPE: DEEP GROOVE; STYLE: DOUBLE SEAL; INSIDE DIAMETER: 22.23 MM; OUTSIDE DIAMETER: 57.15 MM; WIDTH: 17.46 MM; ROW: SINGLE; SUPPL P/N: RMS7; SUPPLIER NOTE: THE ITEM MUST BE ORIGINAL PACKED, SEALED AND CLEARLY MARKED; VENDORS ARE RESPONSIBLE FOR ENSURING THAT THEY ARE PERFORMING AGAINST THE CORRECT DRAWING REVISION NUMBER (IF APPLICABLE).</t>
  </si>
  <si>
    <t>0030277</t>
  </si>
  <si>
    <t>BEARING, BALL: TYPE: DEEP GROOVE; STYLE: DOUBLE SEAL; INSIDE DIAMETER: 25 MM; OUTSIDE DIAMETER: 62 MM; WIDTH: 17 MM; ROW: SINGLE; SUPPL P/N: 6305-2RS; VENDORS ARE RESPONSIBLE FOR ENSURING THAT THEY ARE PERFORMING AGAINST THE CORRECT DRAWING REVISION NUMBER (IF APPLICABLE).</t>
  </si>
  <si>
    <t>0030385</t>
  </si>
  <si>
    <t>BEARING, BALL: TYPE: DEEP GROOVE; STYLE: DOUBLE SEAL; INSIDE DIAMETER: 25.4 MM; OUTSIDE DIAMETER: 57.15 MM; WIDTH: 15.88 MM; ROW: SINGLE; SUPPL P/N: RLS8; SOLE SOURCE: CLYDE BERGEMANN AFRICA PTY LTD; SUPPLIER NOTE: THE ITEM MUST BE ORIGINAL PACKED, SEALED AND CLEARLY MARKED; VENDORS ARE RESPONSIBLE FOR ENSURING THAT THEY ARE PERFORMING AGAINST THE CORRECT DRAWING REVISION NUMBER (IF APPLICABLE).</t>
  </si>
  <si>
    <t>0030273</t>
  </si>
  <si>
    <t>BEARING, BALL: TYPE: DEEP GROOVE; STYLE: DOUBLE SEAL; INSIDE DIAMETER: 40 MM; OUTSIDE DIAMETER: 80 MM; WIDTH: 18 MM; ROW: SINGLE; SUPPL P/N: 6208-2RS; VENDORS ARE RESPONSIBLE FOR ENSURING THAT THEY ARE PERFORMING AGAINST THE CORRECT DRAWING REVISION NUMBER (IF APPLICABLE).</t>
  </si>
  <si>
    <t>0030484</t>
  </si>
  <si>
    <t>BEARING, BALL: TYPE: DEEP GROOVE; STYLE: DOUBLE SEAL; INSIDE DIAMETER: 5/8 IN; OUTSIDE DIAMETER: 1-9/16 IN; WIDTH: 7/16 IN; ROW: SINGLE; SUPPL P/N: RLS5-2RSC2; VENDORS ARE RESPONSIBLE FOR ENSURING THAT THEY ARE PERFORMING AGAINST THE CORRECT DRAWING REVISION NUMBER (IF APPLICABLE).</t>
  </si>
  <si>
    <t>0030128</t>
  </si>
  <si>
    <t>BEARING, BALL: TYPE: DEEP GROOVE; STYLE: DOUBLE SHIELD; INSIDE DIAMETER: 70 MM; OUTSIDE DIAMETER: 150 MM; WIDTH: 35 MM; ROW: SINGLE; SUPPL P/N: 6314-2ZC3; VENDORS ARE RESPONSIBLE FOR ENSURING THAT THEY ARE PERFORMING AGAINST THE CORRECT DRAWING REVISION NUMBER (IF APPLICABLE).</t>
  </si>
  <si>
    <t>0029857</t>
  </si>
  <si>
    <t>BEARING, BALL: TYPE: DEEP GROOVE; STYLE: OPEN; INSIDE DIAMETER: 17 MM; OUTSIDE DIAMETER: 47 MM; WIDTH: 14 MM; ROW: SINGLE; SUPPL P/N: 6303; VENDORS ARE RESPONSIBLE FOR ENSURING THAT THEY ARE PERFORMING AGAINST THE CORRECT DRAWING REVISION NUMBER (IF APPLICABLE).</t>
  </si>
  <si>
    <t>0029827</t>
  </si>
  <si>
    <t>BEARING, BALL: TYPE: DEEP GROOVE; STYLE: OPEN; INSIDE DIAMETER: 17 MM; OUTSIDE DIAMETER: 62 MM; WIDTH: 17 MM; ROW: SINGLE; SUPPL P/N: 6403; NOTE: ITEM MUST BE ORIGINAL PACKED; DUTY: HEAVY; VENDORS ARE RESPONSIBLE FOR ENSURING THAT THEY ARE PERFORMING AGAINST THE CORRECT DRAWING REVISION NUMBER (IF APPLICABLE).</t>
  </si>
  <si>
    <t>0030379</t>
  </si>
  <si>
    <t>BEARING, BALL: TYPE: DEEP GROOVE; STYLE: OPEN; INSIDE DIAMETER: 25 MM; OUTSIDE DIAMETER: 52 MM; WIDTH: 15 MM; ROW: SINGLE; SUPPL P/N: 6205; NOTE: ITEM MUST BE ORIGINAL PACKED; VENDORS ARE RESPONSIBLE FOR ENSURING THAT THEY ARE PERFORMING AGAINST THE CORRECT DRAWING REVISION NUMBER (IF APPLICABLE).</t>
  </si>
  <si>
    <t>0029957</t>
  </si>
  <si>
    <t>BEARING, BALL: TYPE: DEEP GROOVE; STYLE: OPEN; INSIDE DIAMETER: 3/4 IN; OUTSIDE DIAMETER: 7-1/2 IN; WIDTH: 1-9/16 IN; ROW: SINGLE; SUPPL P/N: RMS26; DUTY: MEDIUM; VENDORS ARE RESPONSIBLE FOR ENSURING THAT THEY ARE PERFORMING AGAINST THE CORRECT DRAWING REVISION NUMBER (IF APPLICABLE).</t>
  </si>
  <si>
    <t>0032661</t>
  </si>
  <si>
    <t>BEARING, BALL: TYPE: DEEP GROOVE; STYLE: OPEN; INSIDE DIAMETER: 30 MM; OUTSIDE DIAMETER: 62 MM; WIDTH: 16 MM; ROW: SINGLE; SUPPL P/N: 6206; VENDORS ARE RESPONSIBLE FOR ENSURING THAT THEY ARE PERFORMING AGAINST THE CORRECT DRAWING REVISION NUMBER (IF APPLICABLE).</t>
  </si>
  <si>
    <t>0030291</t>
  </si>
  <si>
    <t>BEARING, BALL: TYPE: DEEP GROOVE; STYLE: OPEN; INSIDE DIAMETER: 30 MM; OUTSIDE DIAMETER: 90 MM; WIDTH: 23 MM; ROW: SINGLE; SUPPL P/N: 6406C3; DUTY: MEDIUM; VENDORS ARE RESPONSIBLE FOR ENSURING THAT THEY ARE PERFORMING AGAINST THE CORRECT DRAWING REVISION NUMBER (IF APPLICABLE).</t>
  </si>
  <si>
    <t>0032564</t>
  </si>
  <si>
    <t>BEARING, BALL: TYPE: DEEP GROOVE; STYLE: OPEN; INSIDE DIAMETER: 45 MM; OUTSIDE DIAMETER: 85 MM; WIDTH: 19 MM; ROW: SINGLE; SUPPL P/N: 6209; VENDORS ARE RESPONSIBLE FOR ENSURING THAT THEY ARE PERFORMING AGAINST THE CORRECT DRAWING REVISION NUMBER (IF APPLICABLE).</t>
  </si>
  <si>
    <t>0030395</t>
  </si>
  <si>
    <t>BEARING, BALL: TYPE: DEEP GROOVE; STYLE: OPEN; INSIDE DIAMETER: 5 IN; OUTSIDE DIAMETER: 10 IN; WIDTH: 2 IN; ROW: SINGLE; SUPPL P/N: RMS40; DUTY: MEDIUM; VENDORS ARE RESPONSIBLE FOR ENSURING THAT THEY ARE PERFORMING AGAINST THE CORRECT DRAWING REVISION NUMBER (IF APPLICABLE).</t>
  </si>
  <si>
    <t>0030160</t>
  </si>
  <si>
    <t>BEARING, BALL: TYPE: DEEP GROOVE; STYLE: OPEN; INSIDE DIAMETER: 55 MM; OUTSIDE DIAMETER: 120 MM; WIDTH: 29 MM; ROW: SINGLE; SUPPL P/N: 6311; ITEM MUST BE ORIGINAL PACKED; VENDORS ARE RESPONSIBLE FOR ENSURING THAT THEY ARE PERFORMING AGAINST THE CORRECT DRAWING REVISION NUMBER (IF APPLICABLE).</t>
  </si>
  <si>
    <t>0030268</t>
  </si>
  <si>
    <t>BEARING, BALL: TYPE: DEEP GROOVE; STYLE: OPEN; INSIDE DIAMETER: 65 MM; OUTSIDE DIAMETER: 140 MM; WIDTH: 33 MM; ROW: SINGLE; CAGE MATERIAL: STL; MANUF P/N: 6313-C3; VENDORS ARE RESPONSIBLE FOR ENSURING THAT THEY ARE PERFORMING AGAINST THE CORRECT DRAWING REVISION NUMBER (IF APPLICABLE).</t>
  </si>
  <si>
    <t>0030991</t>
  </si>
  <si>
    <t>BEARING, BALL: TYPE: DEEP GROOVE; STYLE: OPEN; INSIDE DIAMETER: 70 MM; OUTSIDE DIAMETER: 150 MM; WIDTH: 35 MM; ROW: SINGLE; SUPPL P/N: 6314; ITEM MUST BE ORIGINAL PACKED; VENDORS ARE RESPONSIBLE FOR ENSURING THAT THEY ARE PERFORMING AGAINST THE CORRECT DRAWING REVISION NUMBER (IF APPLICABLE).</t>
  </si>
  <si>
    <t>0000084</t>
  </si>
  <si>
    <t>BEARING, BALL: TYPE: DEEP GROOVE; STYLE: OPEN; INSIDE DIAMETER: 80 MM; OUTSIDE DIAMETER: 170 MM; WIDTH: 39 MM; ROW: SINGLE; SUPPL P/N: 6316; DUTY: MEDIUM; VENDORS ARE RESPONSIBLE FOR ENSURING THAT THEY ARE PERFORMING AGAINST THE CORRECT DRAWING REVISION NUMBER (IF APPLICABLE).</t>
  </si>
  <si>
    <t>0000069</t>
  </si>
  <si>
    <t>BEARING, BALL: TYPE: DEEP GROOVE; STYLE: SHIELD; INSIDE DIAMETER: 35 MM; OUTSIDE DIAMETER: 80 MM; WIDTH: 21 MM; ROW: SINGLE; SUPPL P/N: 6307-Z; VENDORS ARE RESPONSIBLE FOR ENSURING THAT THEY ARE PERFORMING AGAINST THE CORRECT DRAWING REVISION NUMBER (IF APPLICABLE).</t>
  </si>
  <si>
    <t>0029954</t>
  </si>
  <si>
    <t>BEARING, BALL: TYPE: DEEP GROOVE; STYLE: SHIELD; INSIDE DIAMETER: 40 MM; OUTSIDE DIAMETER: 80 MM; WIDTH: 18 MM; ROW: SINGLE; SUPPL P/N: 6208Z; NOTE: ITEM MUST BE ORIGINAL PACKED; VENDORS ARE RESPONSIBLE FOR ENSURING THAT THEY ARE PERFORMING AGAINST THE CORRECT DRAWING REVISION NUMBER (IF APPLICABLE).</t>
  </si>
  <si>
    <t>0029854</t>
  </si>
  <si>
    <t>BEARING, BALL: TYPE: HIGH SPEED; OUTSIDE DIAMETER: 9-1/2 IN; VENDORS ARE RESPONSIBLE FOR ENSURING THAT THEY ARE PERFORMING AGAINST THE CORRECT DRAWING REVISION NUMBER (IF APPLICABLE).</t>
  </si>
  <si>
    <t>0034850</t>
  </si>
  <si>
    <t>BEARING, BALL: TYPE: OPEN, STANDARD; SUPPL P/N: 6316; REFER MATERIAL NUMBER 0000069; VENDORS ARE RESPONSIBLE FOR ENSURING THAT THEY ARE PERFORMING AGAINST THE CORRECT DRAWING REVISION NUMBER (IF APPLICABLE).</t>
  </si>
  <si>
    <t>0400269</t>
  </si>
  <si>
    <t>BEARING, BALL: TYPE: RADIAL CONTACT; STYLE: OPEN; INSIDE DIAMETER: 30 MM; OUTSIDE DIAMETER: 90 MM; WIDTH: 23 MM; ROW: SINGLE; SUPPL P/N: 6406C3; SKF BRAND ONLY, NO OTHER BRANDS ACCEPTABLE; VENDORS ARE RESPONSIBLE FOR ENSURING THAT THEY ARE PERFORMING AGAINST THE CORRECT DRAWING REVISION NUMBER (IF APPLICABLE).</t>
  </si>
  <si>
    <t>0030271</t>
  </si>
  <si>
    <t>BEARING, BALL: TYPE: SELF ALIGNING; STYLE: OPEN; INSIDE DIAMETER: 40 MM; OUTSIDE DIAMETER: 90 MM; WIDTH: 23 MM; ROW: DOUBLE; SUPPL P/N: 1308; REFERENCE NO: 1308; HOFF U340; VENDORS ARE RESPONSIBLE FOR ENSURING THAT THEY ARE PERFORMING AGAINST THE CORRECT DRAWING REVISION NUMBER (IF APPLICABLE).</t>
  </si>
  <si>
    <t>0029910</t>
  </si>
  <si>
    <t>BEARING, BALL: TYPE: SPHERICAL; STYLE: OPEN; INSIDE DIAMETER: 75 MM; OUTSIDE DIAMETER: 130 MM; WIDTH: 25 MM; ROW: DOUBLE; SUPPL P/N: 1215K; VENDORS ARE RESPONSIBLE FOR ENSURING THAT THEY ARE PERFORMING AGAINST THE CORRECT DRAWING REVISION NUMBER (IF APPLICABLE).</t>
  </si>
  <si>
    <t>0030295</t>
  </si>
  <si>
    <t>BEARING, BALL: TYPE: TURNTABLES; STYLE: SLEWING RING; INSIDE DIAMETER: 959 MM; OUTSIDE DIAMETER: 1.111 M; WIDTH: 90 MM; ROW: SINGLE; REFERENCE NO: HE18; INSIDE DIAMETER LOWER RING: 986MM; VENDORS ARE RESPONSIBLE FOR ENSURING THAT THEY ARE PERFORMING AGAINST THE CORRECT DRAWING REVISION NUMBER (IF APPLICABLE).</t>
  </si>
  <si>
    <t>0661835</t>
  </si>
  <si>
    <t>BEARING, CAM FOLLOWER: SUPPL P/N: KR26</t>
  </si>
  <si>
    <t>0030154</t>
  </si>
  <si>
    <t>BEARING, FLANGE BLOCK: ROLLING ELEMENT: BALL; INSIDE DIAMETER: 45 MM; SHAPE: SQ; BLOCK SIZE: SQ 137 X THK 10 MM; BOLT MOUNTING: 4; BOLT DIAMETER: M14; HOUSING MATERIAL: CI; SUPPL P/N: UCF209; DUTY LIGHT</t>
  </si>
  <si>
    <t>0217225</t>
  </si>
  <si>
    <t>BEARING, FLANGE BLOCK: ROLLING ELEMENT: BALL; INSIDE DIAMETER: 60 MM; SHAPE: SQ; BLOCK SIZE: WD 177 X THK 50 MM; BOLT MOUNTING: 4; BOLT DIAMETER: M19; HOUSING MATERIAL: CI; REFERENCE NO: UCF 212-60; DUTY LIGHT</t>
  </si>
  <si>
    <t>0031298</t>
  </si>
  <si>
    <t>BEARING, FLANGE BLOCK: SUPPL P/N: 722520B</t>
  </si>
  <si>
    <t>0034847</t>
  </si>
  <si>
    <t>BEARING, PILLOW BLOCK: INSIDE DIAMETER: 185 MM; BOLT MOUNTING: 2; BOLT DIAMETER: M24; BLOCK SIZE: 350 MM; MANUF P/N: SN 522-619; USED IN ASH PLANT; THE BLOCK MUST BE COMPLETE WITH U-LOCK SEALS</t>
  </si>
  <si>
    <t>0565157</t>
  </si>
  <si>
    <t>BEARING, PILLOW BLOCK: INSIDE DIAMETER: 185 MM; BOLT MOUNTING: 2; MANUF P/N: SN 524-620</t>
  </si>
  <si>
    <t>0560969</t>
  </si>
  <si>
    <t>BEARING, PILLOW BLOCK: INSIDE DIAMETER: 4-1/2 IN; BOLT MOUNTING: 4; BOLT DIAMETER: M20; BLOCK SIZE: WD 220 X LG 419.1 X HT 238.1 MM; SHAFT HEIGHT: 120.65 MM; ROLLING ELEMENT: SPHERICAL; HOUSING MATERIAL: CI; SUPPL P/N: AMEP5408YF</t>
  </si>
  <si>
    <t>0219366</t>
  </si>
  <si>
    <t>BEARING, PILLOW BLOCK: INSIDE DIAMETER: 93 MM; BOLT MOUNTING: 2; BOLT DIAMETER: 21 MM; BLOCK SIZE: WD 120 X LG 313 X HT 175 MM; SHAFT HEIGHT: 95 MM; ROLLING ELEMENT: ROLLER CYLINDRICAL; HOUSING MATERIAL: CI; SUPPL P/N: SNA516-613; HOUSING, WITH ADAPTER SLEEVE; DUTY: HEAVY</t>
  </si>
  <si>
    <t>0034982</t>
  </si>
  <si>
    <t>BEARING, ROLLER: INSIDE DIAMETER: 35 MM; OUTSIDE DIAMETER: 80 MM; WIDTH: 21 MM; ROW: SINGLE; SUPPL P/N: NSK307; CONSUMABLES FOR TURBINE/AUXILIARY PLANT, CW BOOSTER PUMP</t>
  </si>
  <si>
    <t>0229493</t>
  </si>
  <si>
    <t>BEARING, ROLLER: INSIDE DIAMETER: 70 MM; OUTSIDE DIAMETER: 150 MM; WIDTH: 35 MM; ROW: SINGLE; BORE SHAPE: CYLINDRICAL; CAGE MATERIAL: STL; MANUF P/N: NU314WC3; NU314WC3; FOR USE ON SECONDRY COOLING SYSTEM</t>
  </si>
  <si>
    <t>0244257</t>
  </si>
  <si>
    <t>BEARING, ROLLER: MODEL NO: M/P 4INX5IN; REFERENCE NO: 30; FOR MATHER AND PLATT MEDIVANE AUXILLARY COOLING WATER PUMP</t>
  </si>
  <si>
    <t>0240407</t>
  </si>
  <si>
    <t>BEARING, ROLLER: SUPPL P/N: 22319CCC3</t>
  </si>
  <si>
    <t>0032671</t>
  </si>
  <si>
    <t>BEARING, ROLLER: SUPPL P/N: 22326CC3</t>
  </si>
  <si>
    <t>0030082</t>
  </si>
  <si>
    <t>BEARING, ROLLER: SUPPL P/N: N219</t>
  </si>
  <si>
    <t>0029967</t>
  </si>
  <si>
    <t>BEARING, ROLLER: SUPPL P/N: N311</t>
  </si>
  <si>
    <t>0029870</t>
  </si>
  <si>
    <t>BEARING, ROLLER: SUPPL P/N: NU202</t>
  </si>
  <si>
    <t>0030351</t>
  </si>
  <si>
    <t>BEARING, ROLLER: SUPPL P/N: NU207K</t>
  </si>
  <si>
    <t>0030350</t>
  </si>
  <si>
    <t>BEARING, ROLLER: TYPE: CYLINDRICAL; INSIDE DIAMETER: 110 MM; OUTSIDE DIAMETER: 200 MM; WIDTH: 35 MM; ROW: SINGLE; SUPPL P/N: N222C3</t>
  </si>
  <si>
    <t>0030347</t>
  </si>
  <si>
    <t>BEARING, ROLLER: TYPE: CYLINDRICAL; INSIDE DIAMETER: 13 MM; OUTSIDE DIAMETER: 33.4 MM; WIDTH: 9.8 MM; ROW: SINGLE; SUPPL P/N: LRJA1-2</t>
  </si>
  <si>
    <t>0030066</t>
  </si>
  <si>
    <t>BEARING, ROLLER: TYPE: CYLINDRICAL; INSIDE DIAMETER: 130 MM; OUTSIDE DIAMETER: 280 MM; WIDTH: 58 MM; ROW: SINGLE; SUPPL P/N: NU326</t>
  </si>
  <si>
    <t>0030097</t>
  </si>
  <si>
    <t>BEARING, ROLLER: TYPE: CYLINDRICAL; INSIDE DIAMETER: 15.88 MM; OUTSIDE DIAMETER: 39.69 MM; WIDTH: 11.11 MM; ROW: SINGLE; SUPPL P/N: CRL5; NOTE: ITEM MUST BE ORIGINAL PACKED</t>
  </si>
  <si>
    <t>0030065</t>
  </si>
  <si>
    <t>BEARING, ROLLER: TYPE: CYLINDRICAL; INSIDE DIAMETER: 25 MM; OUTSIDE DIAMETER: 52 MM; WIDTH: 15 MM; ROW: SINGLE; REFERENCE NO: N205 STD; N205</t>
  </si>
  <si>
    <t>0030244</t>
  </si>
  <si>
    <t>BEARING, ROLLER: TYPE: CYLINDRICAL; INSIDE DIAMETER: 30 MM; OUTSIDE DIAMETER: 62 MM; WIDTH: 16 MM; ROW: SINGLE; SUPPL P/N: N206; REFERENCE NO: ETVP2</t>
  </si>
  <si>
    <t>0029867</t>
  </si>
  <si>
    <t>BEARING, ROLLER: TYPE: CYLINDRICAL; INSIDE DIAMETER: 30 MM; OUTSIDE DIAMETER: 62 MM; WIDTH: 16 MM; ROW: SINGLE; SUPPL P/N: NU206</t>
  </si>
  <si>
    <t>0030132</t>
  </si>
  <si>
    <t>BEARING, ROLLER: TYPE: CYLINDRICAL; INSIDE DIAMETER: 35 MM; OUTSIDE DIAMETER: 80 MM; WIDTH: 21 MM; ROW: SINGLE; SUPPL P/N: N307; SKF BRAND ONLY, NO OTHER BRANDS ACCEPTABLE</t>
  </si>
  <si>
    <t>0030246</t>
  </si>
  <si>
    <t>BEARING, ROLLER: TYPE: CYLINDRICAL; INSIDE DIAMETER: 4 IN; OUTSIDE DIAMETER: 8-1/2 IN; WIDTH: 1-3/4 IN; ROW: SINGLE; SUPPL P/N: CRM32</t>
  </si>
  <si>
    <t>0030074</t>
  </si>
  <si>
    <t>BEARING, ROLLER: TYPE: CYLINDRICAL; INSIDE DIAMETER: 40 MM; OUTSIDE DIAMETER: 90 MM; WIDTH: 23 MM; ROW: SINGLE; SUPPL P/N: N308</t>
  </si>
  <si>
    <t>0030434</t>
  </si>
  <si>
    <t>BEARING, ROLLER: TYPE: CYLINDRICAL; INSIDE DIAMETER: 4-1/2 IN; OUTSIDE DIAMETER: 9-3/8 IN; WIDTH: 2 IN; ROW: SINGLE; SUPPL P/N: CRM36</t>
  </si>
  <si>
    <t>0030433</t>
  </si>
  <si>
    <t>BEARING, ROLLER: TYPE: CYLINDRICAL; INSIDE DIAMETER: 4-1/4 IN; OUTSIDE DIAMETER: 8-3/4 IN; WIDTH: 1-3/4 IN; ROW: SINGLE; SUPPL P/N: CRM34</t>
  </si>
  <si>
    <t>0030440</t>
  </si>
  <si>
    <t>BEARING, ROLLER: TYPE: CYLINDRICAL; INSIDE DIAMETER: 44.45 MM; OUTSIDE DIAMETER: 107.95 MM; WIDTH: 26.99 MM; ROW: SINGLE; SUPPL P/N: CRM14</t>
  </si>
  <si>
    <t>0030238</t>
  </si>
  <si>
    <t>BEARING, ROLLER: TYPE: CYLINDRICAL; INSIDE DIAMETER: 45 MM; OUTSIDE DIAMETER: 100 MM; WIDTH: 25 MM; ROW: SINGLE; SUPPL P/N: NU309EC; CONSUMABLES FOR TURBINE AND AUXILIARY PLANT, T/MECH/BOOST/P/P, 7500 RPM (OIL)</t>
  </si>
  <si>
    <t>0229485</t>
  </si>
  <si>
    <t>BEARING, ROLLER: TYPE: CYLINDRICAL; INSIDE DIAMETER: 50 MM; OUTSIDE DIAMETER: 110 MM; WIDTH: 27 MM; ROW: SINGLE; SUPPL P/N: N310</t>
  </si>
  <si>
    <t>0030436</t>
  </si>
  <si>
    <t>BEARING, ROLLER: TYPE: CYLINDRICAL; INSIDE DIAMETER: 50 MM; OUTSIDE DIAMETER: 90 MM; WIDTH: 20 MM; ROW: SINGLE; SUPPL P/N: N210</t>
  </si>
  <si>
    <t>0029868</t>
  </si>
  <si>
    <t>BEARING, ROLLER: TYPE: CYLINDRICAL; INSIDE DIAMETER: 50 MM; OUTSIDE DIAMETER: 90 MM; WIDTH: 23 MM; ROW: DOUBLE; CAGE MATERIAL: STL; SUPPL P/N: 22210KEJW33C3</t>
  </si>
  <si>
    <t>0661842</t>
  </si>
  <si>
    <t>BEARING, ROLLER: TYPE: CYLINDRICAL; INSIDE DIAMETER: 50.8 MM; OUTSIDE DIAMETER: 114.3 MM; WIDTH: 26.99 MM; ROW: SINGLE; SUPPL P/N: CRM16</t>
  </si>
  <si>
    <t>0030240</t>
  </si>
  <si>
    <t>BEARING, ROLLER: TYPE: CYLINDRICAL; INSIDE DIAMETER: 55 MM; OUTSIDE DIAMETER: 100 MM; WIDTH: 21 MM; ROW: SINGLE; SUPPL P/N: N211</t>
  </si>
  <si>
    <t>0029869</t>
  </si>
  <si>
    <t>BEARING, ROLLER: TYPE: CYLINDRICAL; INSIDE DIAMETER: 55 MM; OUTSIDE DIAMETER: 120 MM; WIDTH: 29 MM; ROW: SINGLE; SUPPL P/N: N311; CONSUMABLES FOR TURBINE AND AUXILIARY PLANT, CONTROL OIL PUMP</t>
  </si>
  <si>
    <t>0229489</t>
  </si>
  <si>
    <t>BEARING, ROLLER: TYPE: CYLINDRICAL; INSIDE DIAMETER: 60 MM; OUTSIDE DIAMETER: 110 MM; WIDTH: 22 MM; ROW: SINGLE; SUPPL P/N: N212</t>
  </si>
  <si>
    <t>0029871</t>
  </si>
  <si>
    <t>BEARING, ROLLER: TYPE: CYLINDRICAL; INSIDE DIAMETER: 60 MM; OUTSIDE DIAMETER: 130 MM; WIDTH: 31 MM; ROW: SINGLE; SUPPL P/N: N312</t>
  </si>
  <si>
    <t>0029872</t>
  </si>
  <si>
    <t>BEARING, ROLLER: TYPE: CYLINDRICAL; INSIDE DIAMETER: 65 MM; OUTSIDE DIAMETER: 140 MM; WIDTH: 33 MM; ROW: SINGLE; SUPPL P/N: N313; NOTE - ITEM MUST BE ORIGINAL PACKED</t>
  </si>
  <si>
    <t>0030247</t>
  </si>
  <si>
    <t>BEARING, ROLLER: TYPE: CYLINDRICAL; INSIDE DIAMETER: 65 MM; OUTSIDE DIAMETER: 140 MM; WIDTH: 33 MM; ROW: SINGLE; SUPPL P/N: N313C3</t>
  </si>
  <si>
    <t>0030348</t>
  </si>
  <si>
    <t>BEARING, ROLLER: TYPE: CYLINDRICAL; INSIDE DIAMETER: 75 MM; OUTSIDE DIAMETER: 160 MM; WIDTH: 37 MM; ROW: SINGLE; SUPPL P/N: N315STD; NOTE: ITEM MUST BE ORIGINAL PACKED</t>
  </si>
  <si>
    <t>0029873</t>
  </si>
  <si>
    <t>BEARING, ROLLER: TYPE: CYLINDRICAL; INSIDE DIAMETER: 80 MM; OUTSIDE DIAMETER: 170 MM; WIDTH: 39 MM; ROW: SINGLE; SUPPL P/N: NU316</t>
  </si>
  <si>
    <t>0030525</t>
  </si>
  <si>
    <t>BEARING, ROLLER: TYPE: CYLINDRICAL; INSIDE DIAMETER: 85 MM; OUTSIDE DIAMETER: 180 MM; WIDTH: 41 MM; ROW: SINGLE; SUPPL P/N: N317; TWO LIPS ON INNER, PLAIN OUTER, NOTE: ITEM MUST BE ORIGINAL PACKED</t>
  </si>
  <si>
    <t>0030519</t>
  </si>
  <si>
    <t>BEARING, ROLLER: TYPE: CYLINDRICAL; INSIDE DIAMETER: 88.9 MM; OUTSIDE DIAMETER: 165.1 MM; WIDTH: 28.58 MM; ROW: SINGLE; SUPPL P/N: CRL28</t>
  </si>
  <si>
    <t>0030069</t>
  </si>
  <si>
    <t>BEARING, ROLLER: TYPE: CYLINDRICAL; INSIDE DIAMETER: 90 MM; OUTSIDE DIAMETER: 190 MM; WIDTH: 43 MM; ROW: SINGLE; SUPPL P/N: N318; NOTE - ITEM MUST BE ORIGINAL PACKED</t>
  </si>
  <si>
    <t>0030076</t>
  </si>
  <si>
    <t>BEARING, ROLLER: TYPE: NEEDLE; INSIDE DIAMETER: 12 MM; OUTSIDE DIAMETER: 24 MM; WIDTH: 13 MM; ROW: SINGLE; OEM P/N: 5360-207, OEM: GE STEAM POWER SERVICE; 5160-207, OEM: GE STEAM POWER SERVICE; REFERENCE NO: NA4901</t>
  </si>
  <si>
    <t>0030100</t>
  </si>
  <si>
    <t>BEARING, ROLLER: TYPE: NEEDLE; INSIDE DIAMETER: 12 MM; OUTSIDE DIAMETER: 25 MM; WIDTH: 10.5 MM; ROW: SINGLE; SUPPL P/N: KC1211NRD</t>
  </si>
  <si>
    <t>0030224</t>
  </si>
  <si>
    <t>BEARING, ROLLER: TYPE: NEEDLE; INSIDE DIAMETER: 15 MM; OUTSIDE DIAMETER: 35 MM; WIDTH: 14 MM; ROW: SINGLE; OEM P/N: 5160-290, OEM: GE STEAM POWER SERVICE; 5360-290, OEM: GE STEAM POWER SERVICE; REFERENCE NO: NA2202-2RS</t>
  </si>
  <si>
    <t>0030104</t>
  </si>
  <si>
    <t>BEARING, ROLLER: TYPE: NEEDLE; SUPPL P/N: HK 1816</t>
  </si>
  <si>
    <t>0030102</t>
  </si>
  <si>
    <t>BEARING, ROLLER: TYPE: NEEDLE; SUPPL P/N: NA2100</t>
  </si>
  <si>
    <t>0030352</t>
  </si>
  <si>
    <t>BEARING, ROLLER: TYPE: NEEDLE; SUPPL P/N: NAF40X55X17</t>
  </si>
  <si>
    <t>0030153</t>
  </si>
  <si>
    <t>BEARING, ROLLER: TYPE: SELF ALIGNING; INSIDE DIAMETER: 100 MM; OUTSIDE DIAMETER: 200 MM; WIDTH: 69.8 MM; ROW: DOUBLE; SUPPL P/N: 23222CCKW33</t>
  </si>
  <si>
    <t>0225579</t>
  </si>
  <si>
    <t>BEARING, ROLLER: TYPE: SELF ALIGNING; INSIDE DIAMETER: 110 MM; OUTSIDE DIAMETER: 200 MM; WIDTH: 53 MM; ROW: DOUBLE; SUPPL P/N: 22222CK-STD</t>
  </si>
  <si>
    <t>0030259</t>
  </si>
  <si>
    <t>BEARING, ROLLER: TYPE: SELF ALIGNING; INSIDE DIAMETER: 115 MM; OUTSIDE DIAMETER: 230 MM; WIDTH: 80 MM; ROW: DOUBLE; SUPPL P/N: 23226CCKW33</t>
  </si>
  <si>
    <t>0225580</t>
  </si>
  <si>
    <t>BEARING, ROLLER: TYPE: SELF ALIGNING; INSIDE DIAMETER: 120 MM; OUTSIDE DIAMETER: 215 MM; WIDTH: 76 MM; ROW: DOUBLE; SUPPL P/N: 23224CC3; CYLINDRICAL BORE, NOTE: THE REFERENCE NUMBER MUST BE CAST AND NOT ENGRAVED ON BEARING AND ORIGINAL PACKED</t>
  </si>
  <si>
    <t>0030058</t>
  </si>
  <si>
    <t>BEARING, ROLLER: TYPE: SELF ALIGNING; INSIDE DIAMETER: 160 MM; OUTSIDE DIAMETER: 290 MM; WIDTH: 104 MM; ROW: SINGLE; MODEL NO: 23232 CCK-W33; NOTE: ITEM MUST BE ORIGINAL PACKED</t>
  </si>
  <si>
    <t>0030016</t>
  </si>
  <si>
    <t>BEARING, ROLLER: TYPE: SELF ALIGNING; INSIDE DIAMETER: 55 MM; OUTSIDE DIAMETER: 100 MM; WIDTH: 25 MM; ROW: DOUBLE; SUPPL P/N: 22211CCKC3C3</t>
  </si>
  <si>
    <t>0031148</t>
  </si>
  <si>
    <t>BEARING, ROLLER: TYPE: SELF ALIGNING; INSIDE DIAMETER: 55 MM; OUTSIDE DIAMETER: 100 MM; WIDTH: 29 MM; ROW: DOUBLE; SUPPL P/N: 21311EK</t>
  </si>
  <si>
    <t>0225878</t>
  </si>
  <si>
    <t>BEARING, ROLLER: TYPE: SELF ALIGNING; INSIDE DIAMETER: 55 MM; OUTSIDE DIAMETER: 120 MM; WIDTH: 43 MM; ROW: DOUBLE; SUPPL P/N: 22311CC</t>
  </si>
  <si>
    <t>0030356</t>
  </si>
  <si>
    <t>BEARING, ROLLER: TYPE: SELF ALIGNING; INSIDE DIAMETER: 60 MM; OUTSIDE DIAMETER: 130 MM; WIDTH: 46 MM; ROW: DOUBLE; SUPPL P/N: 22312C; REFERENCE NO: 22312</t>
  </si>
  <si>
    <t>0030445</t>
  </si>
  <si>
    <t>BEARING, ROLLER: TYPE: SELF ALIGNING; INSIDE DIAMETER: 75 MM; OUTSIDE DIAMETER: 130 MM; WIDTH: 31 MM; ROW: DOUBLE; SUPPL P/N: 22215CK; SKF BRAND ONLY, NO OTHER BRANDS ACCEPTABLE</t>
  </si>
  <si>
    <t>0030451</t>
  </si>
  <si>
    <t>BEARING, ROLLER: TYPE: SELF ALIGNING; INSIDE DIAMETER: 80 MM; OUTSIDE DIAMETER: 170 MM; WIDTH: 58 MM; ROW: DOUBLE; SUPPL P/N: 22316C; FOR USE ON SULZER SFP BOOSTER PUMP TYPE NPTX(D)48-25, SKF BRAND ONLY, NO OTHER BRANDS ACCEPTABLE</t>
  </si>
  <si>
    <t>0030447</t>
  </si>
  <si>
    <t>BEARING, ROLLER: TYPE: SELF ALIGNING; INSIDE DIAMETER: 80 MM; OUTSIDE DIAMETER: 170 MM; WIDTH: 58 MM; ROW: DOUBLE; SUPPL P/N: 22316EC3; REFERENCE NO: 22316E</t>
  </si>
  <si>
    <t>0030357</t>
  </si>
  <si>
    <t>BEARING, ROLLER: TYPE: SELF ALIGNING; INSIDE DIAMETER: 90 MM; OUTSIDE DIAMETER: 160 MM; WIDTH: 40 MM; ROW: DOUBLE; BORE SHAPE: TAPER; SUPPL P/N: 22218CKC3</t>
  </si>
  <si>
    <t>0030452</t>
  </si>
  <si>
    <t>BEARING, ROLLER: TYPE: SELF ALIGNING; INSIDE DIAMETER: 90 MM; OUTSIDE DIAMETER: 160 MM; WIDTH: 40 MM; ROW: SINGLE; SUPPL P/N: 22218CCKW3C3; FEEDER END STATION</t>
  </si>
  <si>
    <t>0032040</t>
  </si>
  <si>
    <t>BEARING, ROLLER: TYPE: SELF ALIGNING; INSIDE DIAMETER: 90 MM; OUTSIDE DIAMETER: 180 MM; WIDTH: 60.3 MM; ROW: DOUBLE; SUPPL P/N: 23220CCKW33</t>
  </si>
  <si>
    <t>0225578</t>
  </si>
  <si>
    <t>BEARING, ROLLER: TYPE: SELF ALIGNING; SPHERICAL; INSIDE DIAMETER: 130 MM; OUTSIDE DIAMETER: 200 MM; WIDTH: 52 MM; ROW: DOUBLE; SUPPL P/N: 22224EK; TAPER; FOR USE ON ASH PLANT</t>
  </si>
  <si>
    <t>0237853</t>
  </si>
  <si>
    <t>BEARING, ROLLER: TYPE: SELF ALIGNING; SPHERICAL; INSIDE DIAMETER: 45 MM; OUTSIDE DIAMETER: 85 MM; WIDTH: 23 MM; ROW: DOUBLE; BORE SHAPE: TAPER; SUPPL P/N: 22209CCKC3</t>
  </si>
  <si>
    <t>0031758</t>
  </si>
  <si>
    <t>BEARING, ROLLER: TYPE: SELF ALIGNING; SPHERICAL; INSIDE DIAMETER: 75 MM; OUTSIDE DIAMETER: 130 MM; WIDTH: 31 MM; ROW: DOUBLE; REFERENCE NO: 22215CCKC3; THE REFERENCE NUMBER MUST BE CAST AND NOT ENGRAVED ON BEARING, ITEM MUST BE ORIGINAL PACKED</t>
  </si>
  <si>
    <t>0030257</t>
  </si>
  <si>
    <t>BEARING, ROLLER: TYPE: SELF ALIGNING; SPHERICAL; INSIDE DIAMETER: 75 MM; OUTSIDE DIAMETER: 160 MM; WIDTH: 55 MM; ROW: DOUBLE; REFERENCE NO: 22315CCKW33; 22315CCKW33C3; ITEM TO BE BOXED OR WRAPPED IN GREASE CLOTH</t>
  </si>
  <si>
    <t>0031999</t>
  </si>
  <si>
    <t>BEARING, ROLLER: TYPE: SELF ALIGNING; SPHERICAL; INSIDE DIAMETER: 80 MM; OUTSIDE DIAMETER: 140 MM; WIDTH: 33 MM; ROW: DOUBLE; SUPPL P/N: 22216CCKC3; NOTE - THE REFERENCE NUMBER MUST BE CAST AND NOT ENGRAVED ON AND ORIGINAL PACKED</t>
  </si>
  <si>
    <t>0030201</t>
  </si>
  <si>
    <t>BEARING, ROLLER: TYPE: SELF ALIGNING; SPHERICAL; INSIDE DIAMETER: 80 MM; OUTSIDE DIAMETER: 160 MM; WIDTH: 52.4 MM; ROW: DOUBLE; SUPPL P/N: 23218CCKW33; CONVEYOR PILLOW BLOCK; TO BE SUPPLIED WITH ADAPTOR SLEEVE</t>
  </si>
  <si>
    <t>0225662</t>
  </si>
  <si>
    <t>BEARING, ROLLER: TYPE: SELF ALIGNING; SPHERICAL; INSIDE DIAMETER: 85 MM; OUTSIDE DIAMETER: 150 MM; WIDTH: 36 MM; ROW: DOUBLE; BORE SHAPE: TAPER; SUPPL P/N: 22217CCKW33C3; LUBRICATION GROOVE AND THREE HOLES IN OUTER RING</t>
  </si>
  <si>
    <t>0029975</t>
  </si>
  <si>
    <t>BEARING, ROLLER: TYPE: SPHERICAL RADIAL; INSIDE DIAMETER: 160 MM; OUTSIDE DIAMETER: 340 MM; WIDTH: 114 MM; ROW: DOUBLE; OEM P/N: 22332C/C3; USED ON MCW PUMP 1- 4 AND R GEARBOX FOR THE INPUT SHAFT; STRAIGHT BORE</t>
  </si>
  <si>
    <t>0597984</t>
  </si>
  <si>
    <t>BEARING, ROLLER: TYPE: SPHERICAL; INSIDE DIAMETER: 240 MM; OUTSIDE DIAMETER: 440 MM; WIDTH: 120 MM; ROW: DOUBLE; OEM P/N: 22248C; USED ON MCW PUMP GEAR BOX 1-4 AND R OUTPUT BEARING SHAFT; SELF ALIGNING</t>
  </si>
  <si>
    <t>0597983</t>
  </si>
  <si>
    <t>BEARING, ROLLER: TYPE: SPHERICAL; INSIDE DIAMETER: 320 MM; OUTSIDE DIAMETER: 540 MM; WIDTH: 176 MM; ROW: DOUBLE; SPECIFICATION: 23164CC3; SUPPL P/N: 23164CC3</t>
  </si>
  <si>
    <t>0030205</t>
  </si>
  <si>
    <t>BEARING, ROLLER: TYPE: TAPER CONE/CUP; INSIDE DIAMETER: 98.43 MM; OUTSIDE DIAMETER: 168 MM; WIDTH: 41.28 MM; ROW: SINGLE; SUPPL P/N: 685; REFERENCE NO: TIM 865</t>
  </si>
  <si>
    <t>0029807</t>
  </si>
  <si>
    <t>BEARING, ROLLER: TYPE: TAPER; INSIDE DIAMETER: 120 MM; OUTSIDE DIAMETER: 215 MM; WIDTH: 74.22 MM; ROW: DOUBLE; BORE SHAPE: SPHERICAL; STYLE: SELF ALIGNING; SUPPL P/N: 23224CKC3; COMPLETE WITH ADAPTOR SLEEVE 82324</t>
  </si>
  <si>
    <t>0242109</t>
  </si>
  <si>
    <t>BEARING, ROLLER: TYPE: TAPER; INSIDE DIAMETER: 133.35 MM; OUTSIDE DIAMETER: 234.95 MM; WIDTH: 114.3 MM; ROW: DOUBLE; SUPPL P/N: K95528 - K95927; FOR USE ON ASH PUMPS; CONSISTING OF 2 X K95528 AND 1 X K95927D OUTER CONE</t>
  </si>
  <si>
    <t>0240151</t>
  </si>
  <si>
    <t>BEARING, ROLLER: TYPE: TAPER; INSIDE DIAMETER: 190 MM; OUTSIDE DIAMETER: 340 MM; WIDTH: 92 MM; ROW: DOUBLE; OEM P/N: 22238 C/C3; USED ON MCW PUMP GEARBOX 1-4 AND R INPUT BEARING SHAFT; NON LOCATED</t>
  </si>
  <si>
    <t>0597985</t>
  </si>
  <si>
    <t>BEARING, ROLLER: TYPE: TAPER; INSIDE DIAMETER: 35 MM; OUTSIDE DIAMETER: 72 MM; WIDTH: 18.25 MM; SUPPL P/N: 30207; CONSUMABLES FOR TURBINE/AUXILIARY PLANT, BID/STEAM OP/GEAR</t>
  </si>
  <si>
    <t>0229482</t>
  </si>
  <si>
    <t>BEARING, ROLLER: TYPE: TAPER; INSIDE DIAMETER: 55 MM; OUTSIDE DIAMETER: 110 MM; WIDTH: 24 MM; ROW: SINGLE; SUPPL P/N: 30211A; USED ON ROLLWAY</t>
  </si>
  <si>
    <t>0031862</t>
  </si>
  <si>
    <t>BEARING, ROLLER: TYPE: TAPER; INSIDE DIAMETER: 67 MM; OUTSIDE DIAMETER: 125 MM; STYLE: SPLIT; DRAWING NO: BP8004/0 REV 1; I.D. PRE-MACHINED, O.D. +0.02 MM -0.00 MM; FOR MAIN TURBINE GOVERNOR DRIVE WITHIN FRONT PEDESTAL UNIT; WHITE METAL BONDING 100% ADHESION, BONDING/POROSITY CERTIFICATE TO BE SUPPLIED AT DELIVERY OF EACH BEARING; MATERIAL: METAL WHITE 84; RATING: 3000 RPM</t>
  </si>
  <si>
    <t>0252867</t>
  </si>
  <si>
    <t>BEARING, ROLLER: TYPE: TAPER; SUPPL P/N: 30311</t>
  </si>
  <si>
    <t>0030541</t>
  </si>
  <si>
    <t>BEARING, ROLLER: TYPE: TAPER; SUPPL P/N: 32217J2; FOR ORBIT PUMP TYPE 8001 ( CI EN8HCP) CAPACITY 55M3/HR BY 6 BAR AND 700RPM, ITEM TO BE PACKED AGAINST RUST AND DAMAGE</t>
  </si>
  <si>
    <t>0032007</t>
  </si>
  <si>
    <t>BEARING, ROLLER: TYPE: TAPER; SUPPL P/N: 5475+95927D</t>
  </si>
  <si>
    <t>0030543</t>
  </si>
  <si>
    <t>BEARING, ROLLER: TYPE: TAPER; SUPPL P/N: 71450+71750</t>
  </si>
  <si>
    <t>0030358</t>
  </si>
  <si>
    <t>BEARING, ROLLER: WIDTH: 175 MM; DRAWING NO: Z1292/13 REV 1; FOR AIR HEATERS, MAIN DRIVE SHAFT, BOILERS 2, 3 &amp; 4, LG 500MM</t>
  </si>
  <si>
    <t>0247226</t>
  </si>
  <si>
    <t>BEARING, SLEEVE: INSIDE DIAMETER: 105 MM; OUTSIDE DIAMETER: 210 MM; LENGTH: 195 MM</t>
  </si>
  <si>
    <t>0034471</t>
  </si>
  <si>
    <t>BEARING, SLEEVE: TYPE: ADAPTER; INSIDE DIAMETER: 45 MM; OUTSIDE DIAMETER: 70 MM; LENGTH: 42 MM; MATERIAL: STL; REFERENCE NO: H310; COMPLETE WITH LOCK NUT</t>
  </si>
  <si>
    <t>0661831</t>
  </si>
  <si>
    <t>BEARING, SLEEVE: TYPE: BUSH; INSIDE DIAMETER: 193 MM; OUTSIDE DIAMETER: 223 MM; LENGTH: 229 MM; SUPPL P/N: C/279795; TUF, VISCONITE</t>
  </si>
  <si>
    <t>0033490</t>
  </si>
  <si>
    <t>BEARING, SLEEVE: TYPE: BUSH; INSIDE DIAMETER: 25 MM; OUTSIDE DIAMETER: 32 MM; LENGTH: 38 MM; MATERIAL: BRZ; SUPPL P/N: 901118-0049; FOR CAM/ARM ASSEMBLY, BOILER SOOTBLOWERS CONSUMABLE SPARES</t>
  </si>
  <si>
    <t>0031524</t>
  </si>
  <si>
    <t>BEARING, SLEEVE: TYPE: CYLINDRICAL SPLIT JOURNAL; INSIDE DIAMETER: 152.4 MM; MATERIAL: WHITE METAL 90 BS 1463 GR 300WA; DRAWING NO: BS 1463 GR300 WA REV 1; REQUIRED FOR EFP MOTOR, UNIT 2, WHITE METAL BONDING 100% ADHESION, BONDING &amp; POROSITY CERTIFICATE TO BE SUPPLIED WITH EACH BEARING AT DELIVERY</t>
  </si>
  <si>
    <t>0252714</t>
  </si>
  <si>
    <t>BEARING, SLEEVE: TYPE: ID FAN NDE; MATERIAL: METAL; DRAWING NO: D2894 REV 1; REQUIRED FOR USE ON ID FANS, BOILERS 1, 5 AND 6, 9-1/2 IN SAFL STANDARD, REMETAL</t>
  </si>
  <si>
    <t>0247949</t>
  </si>
  <si>
    <t>BEARING, SLEEVE: TYPE: ID FAN, DE; MATERIAL: METAL; DRAWING NO: D2893 REV 1; REQUIRED FOR USE ON ID FANS, BOILERS 1, 5 AND 6, 9-1/2 IN SAFL STANDARD, REMETAL</t>
  </si>
  <si>
    <t>0247948</t>
  </si>
  <si>
    <t>BEARING, SLEEVE: TYPE: ID FAN; INSIDE DIAMETER: 241.6 MM; OUTSIDE DIAMETER: 285.8 MM; LENGTH: 228.6 MM; MATERIAL: WHITE METAL; SIZE: 9-1/2 IN</t>
  </si>
  <si>
    <t>0650176</t>
  </si>
  <si>
    <t>BEARING, SLEEVE: TYPE: JOURNAL THRUST; INSIDE DIAMETER: 100 MM; OUTSIDE DIAMETER: 150 MM; LENGTH: 100 MM; MATERIAL: WHITE METAL; FOR USE ON HIGH LIFT PUMP MOTOR</t>
  </si>
  <si>
    <t>0033697</t>
  </si>
  <si>
    <t>BEARING, SLEEVE: TYPE: JOURNAL; INSIDE DIAMETER: 100 MM; OUTSIDE DIAMETER: 201 MM; LENGTH: 110 MM; MATERIAL: STL BABBITTED; MODEL NO: HCD6N/8; REFERENCE NO: 2LM3572/01; SPLIT IN HALVES, 100MM TOP AND BOTTOM DRIVE END GEC MOTOR, FRAME SIZE: IK5605, USED AT UNIT 6 B EFP</t>
  </si>
  <si>
    <t>0032243</t>
  </si>
  <si>
    <t>BEARING, SLEEVE: TYPE: JOURNAL; INSIDE DIAMETER: 108 MM; OUTSIDE DIAMETER: 203 MM; LENGTH: 110 MM; MATERIAL: STL BABBITTED; MODEL NO: HCD6N/8; TOP AND BOTTOM NDE GEC MTR</t>
  </si>
  <si>
    <t>0032242</t>
  </si>
  <si>
    <t>BEARING, SLEEVE: TYPE: JOURNAL; INSIDE DIAMETER: 114.32 MM; OUTSIDE DIAMETER: 158.75 MM; MATERIAL: WHITE METAL 90; FOR USE ON UNIT 1 EFP MOTOR ( 2350 KW, 6.6 KV, 2 POLE ), PEDESTAL MOUNTED, DRIVE AND NON DRIVE END, CARRYING CAPACITY OF 3600 KG</t>
  </si>
  <si>
    <t>0240271</t>
  </si>
  <si>
    <t>BEARING, SLEEVE: TYPE: JOURNAL; INSIDE DIAMETER: 320 MM; OUTSIDE DIAMETER: 484 MM; LENGTH: 265 MM; MATERIAL: STL/WHITE METAL; SUPPL P/N: ST73300; NO 01</t>
  </si>
  <si>
    <t>0033620</t>
  </si>
  <si>
    <t>BEARING, SLEEVE: TYPE: JOURNAL; INSIDE DIAMETER: 50 MM; OUTSIDE DIAMETER: 100 MM; LENGTH: 45 MM; MATERIAL: STL BABBITTED; FOR USE ON GOVERNOR DRIVE GEARBOX ON M.A.N. BROWN BOVERI 200 MW TURBINE</t>
  </si>
  <si>
    <t>0033672</t>
  </si>
  <si>
    <t>BEARING, SLEEVE: TYPE: JOURNAL; INSIDE DIAMETER: 80 MM; OUTSIDE DIAMETER: 105 MM; LENGTH: 75 MM; MATERIAL: STL BABBITTED; SUPPL P/N: 1301-1-310-2-14; FOR USE ON MAIN OIL PUMP ON M.A.N. BROWN BOVERI 200MW TURBINE</t>
  </si>
  <si>
    <t>0033693</t>
  </si>
  <si>
    <t>BEARING, SLEEVE: TYPE: JOURNAL; INSIDE DIAMETER: 84 MM; OUTSIDE DIAMETER: 117 MM; LENGTH: 110 MM; MATERIAL: STL BABBITTED; SUPPL P/N: 423; MODEL NO: HCD6N/8; REFERENCE NO: 2-211-141601; COMPLETE WITH BOTTOM AND TOP DRIVE END HALVES, FOR USE WITH KSB PUMP; RE-METAL CERTIFICATE TO BE SUBMITTED ON DELIVERY</t>
  </si>
  <si>
    <t>0034026</t>
  </si>
  <si>
    <t>BEARING, SLEEVE: TYPE: JOURNAL; INSIDE DIAMETER: 85 MM; OUTSIDE DIAMETER: 117 MM; LENGTH: 110 MM; MATERIAL: STL BABBITTED; MODEL NO: HCD6N/8; REFERENCE NO: 119-903-017-026; 319-319A; DE COMPLETE WITH TOP AND BOTTOM DRIVE END HALVES, FOR 50 PCT KSB PUMP</t>
  </si>
  <si>
    <t>0034025</t>
  </si>
  <si>
    <t>BEARING, SLEEVE: TYPE: SPHERICAL; INSIDE DIAMETER: 44.5 MM; OUTSIDE DIAMETER: 71.5 MM; LENGTH: 38 MM; MATERIAL: STL; REFERENCE NO: GEZ112ES; SPLIT, FOR IP STOP VALVE, ROD END</t>
  </si>
  <si>
    <t>0033486</t>
  </si>
  <si>
    <t>BEARING, SLEEVE: TYPE: SPLIT; INSIDE DIAMETER: 110 MM; MATERIAL: WHITE METAL 90; DRAWING NO: BS 1463 GR30 0 WA REV 1; REFERENCE NO: BP8057/110; REQUIRED FOR EFP MOTOR, UNIT 1, DESIGN MODIFICATION TO FLOOD LUBE DE &amp; NDE BEARING SLEEVE - BP8057 TO MNF INCLUDING FLOOD OIL, WHITE METAL BONDING 100% ADHESI ON, BONDING &amp; POROSITY CERTIFICATE TO BE SUPPLIED AT DELIVERY OF EACH BEARING</t>
  </si>
  <si>
    <t>0252715</t>
  </si>
  <si>
    <t>BEARING, SLEEVE: TYPE: TURBINE; INSIDE DIAMETER: 318 MM; MATERIAL: WHITE METAL 84; SPECIFICATION: GGSS0526 MAY 2001; REFERENCE NO: C42.49200-5802 0; COMPLETE PRE-MACHINED ID, GROUP 4920, ITEM 001</t>
  </si>
  <si>
    <t>0253523</t>
  </si>
  <si>
    <t>BEARING, THRUST: INSIDE DIAMETER: 200 MM; OUTSIDE DIAMETER: 419 MM; WIDTH: 100 MM; MATERIAL: STL; DRAWING NO: Z260 REV 1; FOR USE ON AIR HEATERS, BOILERS 2, 3/4, SUPPORT</t>
  </si>
  <si>
    <t>0226694</t>
  </si>
  <si>
    <t>BEARING, THRUST: ROLLING ELEMENT: BALL; INSIDE DIAMETER: 17 MM; OUTSIDE DIAMETER: 35 MM; WIDTH: 12 MM; STYLE: OPEN; SUPPL P/N: 51203; FOR LATHE IN WORKSHOP</t>
  </si>
  <si>
    <t>0233616</t>
  </si>
  <si>
    <t>BEARING, THRUST: ROLLING ELEMENT: BALL; INSIDE DIAMETER: 20 MM; OUTSIDE DIAMETER: 35 MM; WIDTH: 10 MM; STYLE: OPEN; SUPPL P/N: 51104; FOR UNIT 4 CONDENSER LEVEL CONTROL VALVE; ROW SINGLE</t>
  </si>
  <si>
    <t>0029969</t>
  </si>
  <si>
    <t>BEARING, THRUST: ROLLING ELEMENT: BALL; INSIDE DIAMETER: 45 MM; OUTSIDE DIAMETER: 100 MM; WIDTH: 45 MM; SUPPL P/N: 3309C3; ROW DOUBLE</t>
  </si>
  <si>
    <t>0031840</t>
  </si>
  <si>
    <t>BEARING, THRUST: ROLLING ELEMENT: BALL; SUPPL P/N: 51126</t>
  </si>
  <si>
    <t>0030108</t>
  </si>
  <si>
    <t>BEARING, THRUST: ROLLING ELEMENT: BALL; SUPPL P/N: 51128</t>
  </si>
  <si>
    <t>0030193</t>
  </si>
  <si>
    <t>BEARING, THRUST: ROLLING ELEMENT: NEEDLE; INSIDE DIAMETER: 70 MM; OUTSIDE DIAMETER: 100 MM; WIDTH: 30 MM; HEIGHT: 18 MM; STYLE: OPEN; CONFIGURATION: WAFER; MATERIAL: STL; CAGE MATERIAL: STL; MANUF P/N: 5113-CENG-THB; SINGLE DIRECTION;37.5 KILONEWTON;FOR USE ON ATTEMPERATOR SPRAY WATER VALVE REVOLVING NUT; IBI 5113</t>
  </si>
  <si>
    <t>0567975</t>
  </si>
  <si>
    <t>BEARING: TYPE: DRIVE END; INSIDE DIAMETER: 100 MM; OUTSIDE DIAMETER: 180 MM; STYLE: TAPER SLEEVE; DRAWING NO: WF0 519 REV 0; UNIT 5 DE BEARING RACE; IBI 23122KC3</t>
  </si>
  <si>
    <t>0555674</t>
  </si>
  <si>
    <t>BEARING: TYPE: NON DRIVE END; INSIDE DIAMETER: 100 MM; OUTSIDE DIAMETER: 170 MM; DRAWING NO: WF0 519 REV 0 ITEM 0; FOR USE ON UNIT 5 PA FAN; NON DRIVE END BEARING RACE; C/W TAPER RACE; IBI 23022KC3</t>
  </si>
  <si>
    <t>0552741</t>
  </si>
  <si>
    <t>BUSH, TAPER LOCK: BORE DIAMETER: 1 IN; SERIES: 2517; MATERIAL: STL; SUPPLIER NOTE: THE ITEM MUST BE ORIGINAL PROTECTIVE PACKED AND MARKED</t>
  </si>
  <si>
    <t>0034930</t>
  </si>
  <si>
    <t>BUSH, TAPER LOCK: BORE DIAMETER: 100 MM; SERIES: 4535; MATERIAL: CS; FOR USE ON ASH PUMP</t>
  </si>
  <si>
    <t>0227260</t>
  </si>
  <si>
    <t>BUSH, TAPER LOCK: BORE DIAMETER: 120 MM; SERIES: 4535; MATERIAL: STL; REQUIRED FOR USE ON ASH PLANT; ASH PUMP DRIVE COUPLING</t>
  </si>
  <si>
    <t>0255963</t>
  </si>
  <si>
    <t>BUSH, TAPER LOCK: BORE DIAMETER: 125 MM; SERIES: 5050; MATERIAL: STL; SUPPLIER NOTE: THE ITEM MUST BE ORIGINAL PROTECTIVE PACKED AND MARKED</t>
  </si>
  <si>
    <t>0046973</t>
  </si>
  <si>
    <t>BUSH, TAPER LOCK: BORE DIAMETER: 16 MM; SERIES: 1610; 37HX122D</t>
  </si>
  <si>
    <t>0046083</t>
  </si>
  <si>
    <t>BUSH, TAPER LOCK: BORE DIAMETER: 25 MM; SERIES: 1610; MATERIAL: STL</t>
  </si>
  <si>
    <t>0053486</t>
  </si>
  <si>
    <t>BUSH, TAPER LOCK: BORE DIAMETER: 28 MM; SERIES: 1610; MATERIAL: STL; SPECIFICATION: ISO 9001-2008; MANUF P/N: 1610-28</t>
  </si>
  <si>
    <t>0025434</t>
  </si>
  <si>
    <t>BUSH, TAPER LOCK: BORE DIAMETER: 32 MM; MATERIAL: STL; MODEL NO: 2517-32</t>
  </si>
  <si>
    <t>0240428</t>
  </si>
  <si>
    <t>BUSH, TAPER LOCK: BORE DIAMETER: 38 MM; SERIES: 2012; MATERIAL: STL</t>
  </si>
  <si>
    <t>0112866</t>
  </si>
  <si>
    <t>BUSH, TAPER LOCK: BORE DIAMETER: 38 MM; SERIES: 2517; MATERIAL: STL</t>
  </si>
  <si>
    <t>0113023</t>
  </si>
  <si>
    <t>BUSH, TAPER LOCK: BORE DIAMETER: 50 MM; SERIES: 2517; MATERIAL: STL</t>
  </si>
  <si>
    <t>0053488</t>
  </si>
  <si>
    <t>BUSH, TAPER LOCK: BORE DIAMETER: 60 MM; SERIES: 3020; MATERIAL: STL; SPECIFICATION: ISO 9001-2008; MANUF P/N: 3020-60; REFERENCE NO: 3020; KEYWAY: 18MM WIDTH, 4.4MM DEPTH, 108MM NOMINAL OD AT LARGE END OF TAPER</t>
  </si>
  <si>
    <t>0034244</t>
  </si>
  <si>
    <t>BUSH, TAPER LOCK: BORE DIAMETER: 80 MM; SERIES: 4535; MATERIAL: CS; FOR USE ON ASH PUMP</t>
  </si>
  <si>
    <t>0227259</t>
  </si>
  <si>
    <t>BUSH, TAPER LOCK: BORE DIAMETER: 95 MM; SERIES: 4545; MATERIAL: CARBON STEEL; 45X45X95; FOR USE ON ASH CRUSHERS</t>
  </si>
  <si>
    <t>0565621</t>
  </si>
  <si>
    <t>BUSH: APPLICATION: FINAL DRIVE; DGR 24DU16</t>
  </si>
  <si>
    <t>0036394</t>
  </si>
  <si>
    <t>BUSH: INSIDE DIAMETER: 100 MM; FOR USE ON ASH CRUSHER, 3535 X 24/4</t>
  </si>
  <si>
    <t>0227261</t>
  </si>
  <si>
    <t>BUSH: INSIDE DIAMETER: 11 MM; OUTSIDE DIAMETER: 13 MM; LENGTH: 20 MM; MATERIAL: RUBBER</t>
  </si>
  <si>
    <t>0113335</t>
  </si>
  <si>
    <t>BUSH: INSIDE DIAMETER: 13 MM; OUTSIDE DIAMETER: 22 MM; LENGTH: 19 MM; MATERIAL: RUBBER NATURAL; 12MM HOLE SIZE</t>
  </si>
  <si>
    <t>0112165</t>
  </si>
  <si>
    <t>BUSH: INSIDE DIAMETER: 13 MM; OUTSIDE DIAMETER: 25 MM; LENGTH: 29 MM; MATERIAL: PU; APPLICATION: COUPLING</t>
  </si>
  <si>
    <t>0112160</t>
  </si>
  <si>
    <t>BUSH: INSIDE DIAMETER: 16 MM; OUTSIDE DIAMETER: 29 MM; LENGTH: 24 MM; MATERIAL: RUBBER NATURAL; APPLICATION: COUPLING</t>
  </si>
  <si>
    <t>0112149</t>
  </si>
  <si>
    <t>BUSH: INSIDE DIAMETER: 16 MM; OUTSIDE DIAMETER: 32 MM; LENGTH: 38 MM; MATERIAL: RUBBER</t>
  </si>
  <si>
    <t>0112147</t>
  </si>
  <si>
    <t>BUSH: INSIDE DIAMETER: 19 MM; OUTSIDE DIAMETER: 32 MM; LENGTH: 32 MM; MATERIAL: RUBBER</t>
  </si>
  <si>
    <t>0112159</t>
  </si>
  <si>
    <t>BUSH: INSIDE DIAMETER: 19 MM; OUTSIDE DIAMETER: 35 MM; LENGTH: 32 MM; MATERIAL: RUBBER</t>
  </si>
  <si>
    <t>0112152</t>
  </si>
  <si>
    <t>BUSH: INSIDE DIAMETER: 25 MM; OUTSIDE DIAMETER: 31 MM; LENGTH: 28 MM; APPLICATION: STEAM CONTROL; GM</t>
  </si>
  <si>
    <t>0034480</t>
  </si>
  <si>
    <t>BUSH: INSIDE DIAMETER: 25 MM; OUTSIDE DIAMETER: 32 MM; LENGTH: 32 MM; APPLICATION: STEAM CONTROL; GM</t>
  </si>
  <si>
    <t>0034479</t>
  </si>
  <si>
    <t>BUSH: INSIDE DIAMETER: 32 MM; OUTSIDE DIAMETER: 45 MM; LENGTH: 58 MM; MATERIAL: RUBBER</t>
  </si>
  <si>
    <t>0113296</t>
  </si>
  <si>
    <t>BUSH: INSIDE DIAMETER: 32 MM; OUTSIDE DIAMETER: 78 MM; LENGTH: 70 MM; MATERIAL: RUBBER</t>
  </si>
  <si>
    <t>0112158</t>
  </si>
  <si>
    <t>BUSH: INSIDE DIAMETER: 55 MM; OUTSIDE DIAMETER: 60 MM; LENGTH: 45 MM; ITEM 148</t>
  </si>
  <si>
    <t>0033643</t>
  </si>
  <si>
    <t>BUSH: INSIDE DIAMETER: 83 MM; OUTSIDE DIAMETER: 121 MM; LENGTH: 146 MM; MATERIAL: RUBBER</t>
  </si>
  <si>
    <t>0113295</t>
  </si>
  <si>
    <t>BUSH: OUTSIDE DIAMETER: 1-1/4 IN; MATERIAL: BRZ OILITE</t>
  </si>
  <si>
    <t>0036395</t>
  </si>
  <si>
    <t>BUSH: TYPE: GLACIER; INSIDE DIAMETER: 40 MM; OUTSIDE DIAMETER: 45 MM; LENGTH: 41 MM; MATERIAL: STL; APPLICATION: FD FAN; DRAWING NO: D2866 REV 1; BOILERS 1 TO 4 AND 6, OUTER VANE SPINDLE</t>
  </si>
  <si>
    <t>0247371</t>
  </si>
  <si>
    <t>BUSH: TYPE: SLEEVE; INSIDE DIAMETER: 112 MM; OUTSIDE DIAMETER: 132 MM; LENGTH: 227 MM; MATERIAL: STL</t>
  </si>
  <si>
    <t>0033609</t>
  </si>
  <si>
    <t>BUSHING: MATERIAL: 41055; SUPPL P/N: 0207080001; REFERENCE NO: 50566-000-01</t>
  </si>
  <si>
    <t>0243512</t>
  </si>
  <si>
    <t>CONE, BEARING: MANUF P/N: 748; AND ROLL; VENDORS ARE RESPONSIBLE FOR ENSURING THAT THEY ARE PERFORMING AGAINST THE CORRECT DRAWING REVISION NUMBER (IF APPLICABLE).</t>
  </si>
  <si>
    <t>0029808</t>
  </si>
  <si>
    <t>CONE, BEARING: MANUF P/N: 98350; AND ROLL; VENDORS ARE RESPONSIBLE FOR ENSURING THAT THEY ARE PERFORMING AGAINST THE CORRECT DRAWING REVISION NUMBER (IF APPLICABLE).</t>
  </si>
  <si>
    <t>0030207</t>
  </si>
  <si>
    <t>CONE, BEARING: MANUF P/N: HH221449; AND ROLL; VENDORS ARE RESPONSIBLE FOR ENSURING THAT THEY ARE PERFORMING AGAINST THE CORRECT DRAWING REVISION NUMBER (IF APPLICABLE).</t>
  </si>
  <si>
    <t>0030208</t>
  </si>
  <si>
    <t>CONE, BEARING: MANUF P/N: HH926744; AND ROLL; VENDORS ARE RESPONSIBLE FOR ENSURING THAT THEY ARE PERFORMING AGAINST THE CORRECT DRAWING REVISION NUMBER (IF APPLICABLE).</t>
  </si>
  <si>
    <t>0031257</t>
  </si>
  <si>
    <t>COUPLING, PIPE: CONNECTION: FEMALE; MATERIAL: BRASS; 66 X 4</t>
  </si>
  <si>
    <t>0059675</t>
  </si>
  <si>
    <t>COUPLING, PIPE: SIZE: 10 MM; CONNECTION: FPT; MATERIAL: STEEL; SPECIFICATION: SABS 62-1971; GRADE 4.6; STEAM</t>
  </si>
  <si>
    <t>0057126</t>
  </si>
  <si>
    <t>COUPLING, PIPE: SIZE: 100 MM; CONNECTION: FPT; MATERIAL: STEEL; SPECIFICATION: SABS 62; STYLE: SOCKET; GRADE 4.6; PLAIN; STEAM PIPE; TO THE LATEST EDITION OF SABS 62 AND BEARING THE SABS MARK OF APPROVAL</t>
  </si>
  <si>
    <t>0057135</t>
  </si>
  <si>
    <t>COUPLING, PIPE: SIZE: 100 MM; CONNECTION: GROOVED; MATERIAL: GALV; FOR USE ON FIRE SYSTEM PIPE CONNECTIONS</t>
  </si>
  <si>
    <t>0569470</t>
  </si>
  <si>
    <t>COUPLING, PIPE: SIZE: 15 MM; CONNECTION: FBPT; MATERIAL: STL GALV</t>
  </si>
  <si>
    <t>0000659</t>
  </si>
  <si>
    <t>COUPLING, PIPE: SIZE: 150 MM; CONNECTION: FNPT; MATERIAL: STEEL; SPECIFICATION: SABS 62-1971; STYLE: SOCKET; GRADE 4.6; STEAM PIPE; PLAIN</t>
  </si>
  <si>
    <t>0057137</t>
  </si>
  <si>
    <t>COUPLING, PIPE: SIZE: 150 MM; CONNECTION: GROOVED; MATERIAL: GALV; FOR USE ON FIRE SYSTEM PIPE CONNECTIONS</t>
  </si>
  <si>
    <t>0569474</t>
  </si>
  <si>
    <t>COUPLING, PIPE: SIZE: 20 MM; CONNECTION: FPT; MATERIAL: MI GALV; SPECIFICATION: SABS 763; STYLE: SOCKET; 33 MM LONG</t>
  </si>
  <si>
    <t>0000660</t>
  </si>
  <si>
    <t>COUPLING, PIPE: SIZE: 200 MM; CONNECTION: GROOVED; MATERIAL: GALV; FOR USE ON FIRE SYSTEM PIPE CONNECTIONS</t>
  </si>
  <si>
    <t>0570294</t>
  </si>
  <si>
    <t>COUPLING, PIPE: SIZE: 220 MM; CONNECTION: SLIP ON; MATERIAL: STEEL; RATING: 4800 KPA; SPECIFICATION: SABS 1123; GRADE: 300W</t>
  </si>
  <si>
    <t>0057485</t>
  </si>
  <si>
    <t>COUPLING, PIPE: SIZE: 25 MM; CONNECTION: FPT; MATERIAL: MI GALV; SPECIFICATION: SABS 509-1955 TABLE 13; STYLE: SOCKET</t>
  </si>
  <si>
    <t>0000661</t>
  </si>
  <si>
    <t>COUPLING, PIPE: SIZE: 25 MM; CONNECTION: FPT; MATERIAL: STEEL; SPECIFICATION: SABS 1740; STYLE: SOCKET; GRADE 4.6; STEAM PIPE</t>
  </si>
  <si>
    <t>0057129</t>
  </si>
  <si>
    <t>COUPLING, PIPE: SIZE: 250 MM; CONNECTION: GROOVED; MATERIAL: GALV; FOR USE ON FIRE SYSTEM PIPE CONNECTIONS</t>
  </si>
  <si>
    <t>0570299</t>
  </si>
  <si>
    <t>COUPLING, PIPE: SIZE: 3 IN; CONNECTION: BOLTED; MATERIAL: GALVANISED; USED ON THE FIRE SYSTEM</t>
  </si>
  <si>
    <t>0578772</t>
  </si>
  <si>
    <t>COUPLING, PIPE: SIZE: 32 MM; CONNECTION: FPT; MATERIAL: STEEL; SPECIFICATION: SABS 62; STYLE: SOCKET; GRADE 4.6, STEAM PIPE</t>
  </si>
  <si>
    <t>0057130</t>
  </si>
  <si>
    <t>COUPLING, PIPE: SIZE: 400 MM; CONNECTION: FLANGE; STYLE: STRAIGHT; DRAWING NO: WLI/2720 REV 1; REFERENCE NO: UNK; FOR BABCOCK 8.5E MILLS PF PIPING; UNITS 1-4/6; OD 407 MM</t>
  </si>
  <si>
    <t>0243428</t>
  </si>
  <si>
    <t>COUPLING, PIPE: SIZE: 400 MM; CONNECTION: FLANGE; STYLE: STRAIGHT; DRAWING NO: WLI/2722 REV 1; REFERENCE NO: UNK; FOR BABCOCK 8.5E MILLS PF PIPING, UNITS 1-4/6; OD 407 MM</t>
  </si>
  <si>
    <t>0243429</t>
  </si>
  <si>
    <t>COUPLING, PIPE: SIZE: 407 MM; STYLE: STEP; DRAWING NO: WLI/2720 REV 1; REFERENCE NO: UNK; FOR USE ON BABCOCK 8.5E MILLS PF PIPING; UNITS 1-4/6; OD 424 MM</t>
  </si>
  <si>
    <t>0243432</t>
  </si>
  <si>
    <t>COUPLING, PIPE: SIZE: 6 MM; CONNECTION: COMPRESSION X THD FEMALE; MATERIAL: STAINLESS STEEL; SUPPL P/N: SS-6M1-PC; FOR USE ON INSTRUMENTATION PIPEWORK; PORT CONNECTOR; FEMALE PIPE TO FEMALE PIPE</t>
  </si>
  <si>
    <t>0249749</t>
  </si>
  <si>
    <t>COUPLING, PIPE: SIZE: 6 MM; CONNECTION: FPT; MATERIAL: STEEL; SPECIFICATION: SABS 62; STYLE: SOCKET; FOR STEAM PIPE; PLAIN; TO THE LATEST EDITION OF BEARING THE SABS MARK</t>
  </si>
  <si>
    <t>0057124</t>
  </si>
  <si>
    <t>COUPLING, PIPE: SIZE: 6 MM; MATERIAL: STEEL; SUPPL P/N: GE6LR; PLUG</t>
  </si>
  <si>
    <t>0059710</t>
  </si>
  <si>
    <t>COUPLING, PIPE: SIZE: 600 MM; CONNECTION: SLIP ON; MATERIAL: STEEL</t>
  </si>
  <si>
    <t>0059523</t>
  </si>
  <si>
    <t>COUPLING, PIPE: SIZE: 65 MM; CONNECTION: FPT; MATERIAL: STEEL; SPECIFICATION: SABS 62; STYLE: SOCKET; GRADE 4.6; STEAM PIPE</t>
  </si>
  <si>
    <t>0057133</t>
  </si>
  <si>
    <t>COUPLING, PIPE: SIZE: 65 MM; CONNECTION: FPT; MATERIAL: STL GALV; 40 MM GLAV SOCKETS PLAIN</t>
  </si>
  <si>
    <t>0057422</t>
  </si>
  <si>
    <t>COUPLING, PIPE: SIZE: 65 MM; CONNECTION: GROOVED; MATERIAL: GALV; FOR USE ON FIRE SYSTEM PIPE CONNECTIONS</t>
  </si>
  <si>
    <t>0569469</t>
  </si>
  <si>
    <t>COUPLING, PIPE: SIZE: 8 MM; CONNECTION: FPT; MATERIAL: STEEL; SPECIFICATION: SABS 62; STYLE: SOCKET; GRADE 4.6, STEAM PIPE</t>
  </si>
  <si>
    <t>0057125</t>
  </si>
  <si>
    <t>COUPLING, PIPE: SIZE: 80 MM; CONNECTION: FNPT; MATERIAL: STEEL; SPECIFICATION: SABS 62-1971; STYLE: SOCKET; GRADE 4.6, STEAM PIPE</t>
  </si>
  <si>
    <t>0057134</t>
  </si>
  <si>
    <t>COUPLING, PIPE: SIZE: 80 MM; CONNECTION: FPT; MATERIAL: STL GALV; STYLE: SOCKET</t>
  </si>
  <si>
    <t>0057303</t>
  </si>
  <si>
    <t>COUPLING, PIPE: SIZE: ID 323.9 X WD 600 MM; MATERIAL: STEEL; SPECIFICATION: JOHNSON (VJ); COLOR CODING: GREEN; MEDIA FOR WHICH DESIGNED: ASH WATER; TYPE AQUALOCK COUPLINGS; FOR 300NB PIPE; SEAMLESS</t>
  </si>
  <si>
    <t>0231664</t>
  </si>
  <si>
    <t>COUPLING, PIPE: SIZE: OD 547 MM; STYLE: STRAIGHT; REFERENCE NO: UNK; FOR BABCOCK 8.5E MILLS PF PIPING; UNITS 1-4/6</t>
  </si>
  <si>
    <t>0243433</t>
  </si>
  <si>
    <t>COUPLING, SHAFT FLEXIBLE: BORE DIAMETER: 160 MM; TORQUE: 16 KNM; MATERIAL: STL; SPEED: 2500 RPM; SUPPL P/N: F5050; CENTRE CAP 24MM, COMPLETE WITH TWO TAPER LOCK BUSHES, INSIDE DIAMETER SIDE 1 = 110MM, SIDE 2 = 98MM; LG: 298MM; OD: 410MM; VENDORS ARE RESPONSIBLE FOR ENSURING THAT THEY ARE PERFORMING AGAINST THE CORRECT DRAWING REVISION NUMBER (IF APPLICABLE).</t>
  </si>
  <si>
    <t>0060268</t>
  </si>
  <si>
    <t>COUPLING, SHAFT FLEXIBLE: MATERIAL: NUPEX; 140-140MM TYPE H; VENDORS ARE RESPONSIBLE FOR ENSURING THAT THEY ARE PERFORMING AGAINST THE CORRECT DRAWING REVISION NUMBER (IF APPLICABLE).</t>
  </si>
  <si>
    <t>0025384</t>
  </si>
  <si>
    <t>COUPLING, SHAFT FLEXIBLE: MATERIAL: NUPEX; 140-180MM TYPE H; VENDORS ARE RESPONSIBLE FOR ENSURING THAT THEY ARE PERFORMING AGAINST THE CORRECT DRAWING REVISION NUMBER (IF APPLICABLE).</t>
  </si>
  <si>
    <t>0025383</t>
  </si>
  <si>
    <t>COUPLING, SHAFT FLEXIBLE: MATERIAL: NUPEX; 160-180MM TYPE H; VENDORS ARE RESPONSIBLE FOR ENSURING THAT THEY ARE PERFORMING AGAINST THE CORRECT DRAWING REVISION NUMBER (IF APPLICABLE).</t>
  </si>
  <si>
    <t>0025385</t>
  </si>
  <si>
    <t>COUPLING, SHAFT FLEXIBLE: MATERIAL: NUPEX; 200-180MM TYPE H; VENDORS ARE RESPONSIBLE FOR ENSURING THAT THEY ARE PERFORMING AGAINST THE CORRECT DRAWING REVISION NUMBER (IF APPLICABLE).</t>
  </si>
  <si>
    <t>0025386</t>
  </si>
  <si>
    <t>COUPLING, SHAFT FLEXIBLE: TAPER LOCK SERIES: 2517; BORE DIAMETER: 55 MM; MATERIAL: STL; REFERENCE NO: F80; COMPRISING OF: 2 X FLANGES, 1 X NATURAL RUBBER TYRE, 2 X BUSHES, SHAFT DIA 55.0MM; LG: 165MM; OD: 80MM; VENDORS ARE RESPONSIBLE FOR ENSURING THAT THEY ARE PERFORMING AGAINST THE CORRECT DRAWING REVISION NUMBER (IF APPLICABLE).</t>
  </si>
  <si>
    <t>0025766</t>
  </si>
  <si>
    <t>COUPLING, SHAFT FLEXIBLE: TYPE: ELASTIC; BORE DIAMETER: 19 MM; TORQUE: 70 NM; MATERIAL: CI; USED ON ELECTRICAL FEED PUMP (EFP) TANK MOTORS; AN ITEM DESIGNED TO ALLOW FOR SLIGHT MISALIGNMENT; CONNECTION TWO SHAFTS; LINEAR AND ANGULAR; TRANSMITTING ROTARY MOTION FROM THE DRIVER TO DRIVEN; SPIDEX 24/32; VENDORS ARE RESPONSIBLE FOR ENSURING THAT THEY ARE PERFORMING AGAINST THE CORRECT DRAWING REVISION NUMBER (IF APPLICABLE).</t>
  </si>
  <si>
    <t>0609103</t>
  </si>
  <si>
    <t>COUPLING, SHAFT FLEXIBLE: TYPE: FLUID DRIVE; BORE DIAMETER: 150 X 241.3 MM; FOR BOILERS 2-4 LH/RH ID FANS; CONNECTION 1 TO FAN VIA MULTI DISK; CONNECTION 2 TO MOTOR; QUALITY CONTROL CERTIFICATES TO BE SUBMITTED FOR EACH SPARE AND OR MATERIALS ON DELIVERY, IN ACCORDANCE WITH MANUFACTURER QUALITY CONTROL PROCEDURE; SIZE: 52 IN; VENDORS ARE RESPONSIBLE FOR ENSURING THAT THEY ARE PERFORMING AGAINST THE CORRECT DRAWING REVISION NUMBER (IF APPLICABLE).</t>
  </si>
  <si>
    <t>0249246</t>
  </si>
  <si>
    <t>COUPLING, SHAFT FLEXIBLE: TYPE: GRID (2090 T10); BORE DIAMETER: 85 X 60 MM; TORQUE: 2309 NM; MATERIAL: STL; SPEED: 1490 RPM; SPECIFICATION: 2090 T 10; HORIZONTAL SPIT; SERIES 2000; MAX DIA 215MM; MAX WIDTH 200MM; BORE MACHINING DEPTH TO BE THE SAME FOR BOTH BORE DIAMETERS; MOTOR SIDE/DRIVING SHAFT DIAMETER: 85 MM; GEARBOX SIDE/DRIVEN SHAFT DIAMETER: 60 MM; MAX COUPLING DIAMETER: 215 MM; MAX COUPLING WIDTH: 200 MM; BORE MACHINING DEPTH TO BE THE SAME FOR BOTH BORE DIAMETERS; VENDORS ARE RESPONSIBLE FOR ENSURING THAT THEY ARE PERFORMING AGAINST THE CORRECT DRAWING REVISION NUMBER (IF APPLICABLE).</t>
  </si>
  <si>
    <t>0669433</t>
  </si>
  <si>
    <t>COUPLING, SHAFT FLEXIBLE: TYPE: HEAVY DUTY; MATERIAL: STL; DRAWING NO: Z1294 REV 1; FOR AIR HEATER, SIZE 12 IN, FOR USE ON BOILERS 1 AND 6; VENDORS ARE RESPONSIBLE FOR ENSURING THAT THEY ARE PERFORMING AGAINST THE CORRECT DRAWING REVISION NUMBER (IF APPLICABLE).</t>
  </si>
  <si>
    <t>0234675</t>
  </si>
  <si>
    <t>COUPLING, SHAFT FLEXIBLE: TYPE: RIGID DRIVE; BORE DIAMETER: 68 MM; MATERIAL: STL; REFERENCE NO: F80; 215 MM OUTSIDE DIAMETER, 70 MM LENGTH, CONSISTING OF TWO F80F MK3 FENAFLEX 2517 AND ONE FENAFLEX NAT RUBBER TYRE, FENAFLEX; VENDORS ARE RESPONSIBLE FOR ENSURING THAT THEY ARE PERFORMING AGAINST THE CORRECT DRAWING REVISION NUMBER (IF APPLICABLE).</t>
  </si>
  <si>
    <t>0026528</t>
  </si>
  <si>
    <t>COUPLING, SHAFT FLEXIBLE: TYPE: TIRE; BORE DIAMETER: 80 MM; MATERIAL: RUBBER/STL; SUPPL P/N: F 80; FOR USE ON DEMIN PUMP; VENDORS ARE RESPONSIBLE FOR ENSURING THAT THEY ARE PERFORMING AGAINST THE CORRECT DRAWING REVISION NUMBER (IF APPLICABLE).</t>
  </si>
  <si>
    <t>0227250</t>
  </si>
  <si>
    <t>COUPLING, SHAFT FLEXIBLE: TYPE: TIRE; MATERIAL: RUBBER/STL; SUPPL P/N: F 110; SIZE OD 110MM, FOR USE ON SERVICE WATER PUMP; VENDORS ARE RESPONSIBLE FOR ENSURING THAT THEY ARE PERFORMING AGAINST THE CORRECT DRAWING REVISION NUMBER (IF APPLICABLE).</t>
  </si>
  <si>
    <t>0227251</t>
  </si>
  <si>
    <t>COUPLING, SHAFT FLEXIBLE: TYPE: TIRE; MATERIAL: RUBBER/STL; SUPPL P/N: F 140; SIZE OD 140MM, FOR USE ON ASH WATER RETURN PUMP, ASH AND SLUICE PUMPS; VENDORS ARE RESPONSIBLE FOR ENSURING THAT THEY ARE PERFORMING AGAINST THE CORRECT DRAWING REVISION NUMBER (IF APPLICABLE).</t>
  </si>
  <si>
    <t>0227248</t>
  </si>
  <si>
    <t>COUPLING, SHAFT FLEXIBLE: TYPE: TIRE; MATERIAL: RUBBER/STL; SUPPL P/N: F 60; FOR USE ON SEAL WATER PUMP; VENDORS ARE RESPONSIBLE FOR ENSURING THAT THEY ARE PERFORMING AGAINST THE CORRECT DRAWING REVISION NUMBER (IF APPLICABLE).</t>
  </si>
  <si>
    <t>0227338</t>
  </si>
  <si>
    <t>COUPLING, SHAFT FLEXIBLE: TYPE: TIRE; MATERIAL: RUBBER/STL; SUPPL P/N: F 90; SIZE OD 90MM, FOR USE ON HOPPER COOLING PUMP; VENDORS ARE RESPONSIBLE FOR ENSURING THAT THEY ARE PERFORMING AGAINST THE CORRECT DRAWING REVISION NUMBER (IF APPLICABLE).</t>
  </si>
  <si>
    <t>0227249</t>
  </si>
  <si>
    <t>COUPLING, SHAFT FLEXIBLE: TYPE: TURBOFLEX 150 DBSE; BORE DIAMETER: 65-63.5 MM; MATERIAL: STL; MODEL NO: D142-6/2AH; 188MM OD X 307MM LG; FOR USE ON STEAM FEED PUMP BETWEEN GEARBOX AND BOOSTER PUMP; VENDORS ARE RESPONSIBLE FOR ENSURING THAT THEY ARE PERFORMING AGAINST THE CORRECT DRAWING REVISION NUMBER (IF APPLICABLE).</t>
  </si>
  <si>
    <t>0240427</t>
  </si>
  <si>
    <t>COUPLING, SHAFT FLEXIBLE: TYPE: TURBOFLEX 218 DBSE; MATERIAL: STL; MODEL NO: HBS1500-8; PILOT BORED, SIZE: 285MM OD X 472MM LG; FOR USE ON ELECTRIC FEED PUMP BETWEEN PUMP AND MOTOR; VENDORS ARE RESPONSIBLE FOR ENSURING THAT THEY ARE PERFORMING AGAINST THE CORRECT DRAWING REVISION NUMBER (IF APPLICABLE).</t>
  </si>
  <si>
    <t>0240424</t>
  </si>
  <si>
    <t>COUPLING, SHAFT FLEXIBLE: TYPE: TURBOFLEX 268 DBSE; BORE DIAMETER: 63.5 X 60 MM; MATERIAL: STL; MODEL NO: D102-6/2AH; 156MM OD X 459.3MM LG; FOR USE ON STEAM FEED PUMP BETWEEN PUMP AND GEARBOX; VENDORS ARE RESPONSIBLE FOR ENSURING THAT THEY ARE PERFORMING AGAINST THE CORRECT DRAWING REVISION NUMBER (IF APPLICABLE).</t>
  </si>
  <si>
    <t>0240426</t>
  </si>
  <si>
    <t>COUPLING, SHAFT FLEXIBLE: TYPE: TURBOFLEX 476 DBSE; BORE DIAMETER: 109.9 X 104.86 MM; MATERIAL: STL; MODEL NO: D232-6/2AH; 304MM OD X 774MM LG; VENDORS ARE RESPONSIBLE FOR ENSURING THAT THEY ARE PERFORMING AGAINST THE CORRECT DRAWING REVISION NUMBER (IF APPLICABLE).</t>
  </si>
  <si>
    <t>0240425</t>
  </si>
  <si>
    <t>COUPLING, SHAFT FLEXIBLE: TYPE: TURBOFLEX; BORE DIAMETER: 101 X 81 MM; MATERIAL: STL; MODEL NO: HBS1500-8; 276 MM OUTSIDE DIAMETER, 472 MM LENGTH, FOR USE ON 50PST KSB FEED PUMP HCD6N/8, ITEM TO BE PACKED AND PRESERVED AND CLEARLY MARKED; VENDORS ARE RESPONSIBLE FOR ENSURING THAT THEY ARE PERFORMING AGAINST THE CORRECT DRAWING REVISION NUMBER (IF APPLICABLE).</t>
  </si>
  <si>
    <t>0240298</t>
  </si>
  <si>
    <t>COUPLING, SHAFT HALF: TYPE: STD FLANGE; SUPPL P/N: F90B; VENDORS ARE RESPONSIBLE FOR ENSURING THAT THEY ARE PERFORMING AGAINST THE CORRECT DRAWING REVISION NUMBER (IF APPLICABLE).</t>
  </si>
  <si>
    <t>0026227</t>
  </si>
  <si>
    <t>COUPLING, SHAFT: BORE: 24 MM; MATERIAL: STL; WD 14 MM; FOR AIR HEATERS; BOILER 5 LUBE OIL PUMP</t>
  </si>
  <si>
    <t>0247230</t>
  </si>
  <si>
    <t>COUPLING, SHAFT: GRADE: 300WA; DRAWING NO: C2.301.006173 REV 1; FOR I.D.FANS; PROPSHAFT; BOILERS 1, 5/6</t>
  </si>
  <si>
    <t>0247252</t>
  </si>
  <si>
    <t>COUPLING, SHAFT: MATERIAL: STL; DRAWING NO: 74/3176 REV 1; FD FAN, BOILERS 1-4/6; SIZE: DIA 2.14 M</t>
  </si>
  <si>
    <t>0247364</t>
  </si>
  <si>
    <t>COUPLING, SHAFT: TYPE: FENAFLEX COUPLING F140H WITH TYRE BUT WITHOUT TAPER-LOCK BUSHES; MANUF P/N: 562275</t>
  </si>
  <si>
    <t>0078434</t>
  </si>
  <si>
    <t>COUPLING, SHAFT: TYPE: FLUID DRIVE; MATERIAL: ALUMINIUM; SUPPL P/N: 422TVB; FOR USE AS CONVEYOR DRIVE, EACH TV TO INCORPORATE TORQUE LIMITING DELAY FEED CHAMBER WHICH SERVES TO FACILITATE AN EXTENDED TIME DELAYED TORQUE RISE, INCLUDING FIRST OIL FILLING, INPUT COUPLING BORED AND KEYED TO SUIT MOTOR SHAFT, OUTPUT HUB BORED AND KEYED TO SUIT GEARBOX INPUT SHAFT AND TWO FUSIBLE PLUGS</t>
  </si>
  <si>
    <t>0025333</t>
  </si>
  <si>
    <t>COUPLING, SHAFT: TYPE: TURBOFLEX; DRAWING NO: C3.354-006133 REV 1; REFERENCE NO: BD902201; FOR I.D.FANS; BOILERS 1, 5/6</t>
  </si>
  <si>
    <t>0247249</t>
  </si>
  <si>
    <t>COUPLING: SIZE: OD 400 X WD 230 MM; MATERIAL: STEEL; MODEL NO: 230 - 400; FOR USE ON CONVEYOR 21A AND 21B</t>
  </si>
  <si>
    <t>0226090</t>
  </si>
  <si>
    <t>COUPLING: TYPE: CONVEYOR; SIZE: 16 MM; MATERIAL: STAINLESS STEEL; GRADE: 316; CONNECTION 1 SIZE: 16 MM; FOR USE ON CONVEYOR PLANT. FLEXIBLE COUPLING</t>
  </si>
  <si>
    <t>0618873</t>
  </si>
  <si>
    <t>COUPLING: TYPE: CROWN PIN; SIZE: 80 MM; MATERIAL: STEEL; SPECIFICATION: EN19; CONNECTION 2: PULLEY; MANUF P/N: CP 120/8; USE ON CONVEYOR 25 A-B, 26 A-B; SOLID COUPLING SIZE 12 INCH GEARBOX AND THE DRIVE PULLEY; WITH THE PILOT HOLE THAT YOU CAN CUT TO A MINIMUM OF 45 MM TO 95 MM HOLE DIAMETER AND WITH EIGHT BOLTS</t>
  </si>
  <si>
    <t>0571211</t>
  </si>
  <si>
    <t>COUPLING: TYPE: FLUID DRIVE; SIZE: 487 MM; MATERIAL: ALUMINIUM; SUPPL P/N: 487TVVS HA/BR; 4 X 2MM NOZZLE; FOR FRONT TRANSFER CONVEYORS</t>
  </si>
  <si>
    <t>0211931</t>
  </si>
  <si>
    <t>COUPLING: TYPE: FLUID DRIVE; SIZE: OD 420 MM; MATERIAL: ALUMINIUM; SPECIFICATION: 366TVB; CONNECTION 1: GEARBOX; CONNECTION 2: MOTOR SHAFT; CONVEYOR</t>
  </si>
  <si>
    <t>0634184</t>
  </si>
  <si>
    <t>COUPLING: TYPE: FLUID DRIVE; SIZE: OD 420 MM; MATERIAL: ALUMINIUM; SUPPL P/N: 366T TVB</t>
  </si>
  <si>
    <t>0226011</t>
  </si>
  <si>
    <t>COUPLING: TYPE: PULL ON/OFF; SIZE: ID 410 X OD 430 X LG 180 MM; MATERIAL: MS; TO FIT 406 MM OD TUBE SIZE</t>
  </si>
  <si>
    <t>0057342</t>
  </si>
  <si>
    <t>COUPLING: TYPE: SAMPLING LINE; SIZE: 3-12.7 MM; MATERIAL: STAINLESS STEEL; CONNECTION 1 SIZE: 3 MM; CONNECTION 2 SIZE: 12.7 MM; OEM P/N: UCM-M0308N</t>
  </si>
  <si>
    <t>0610125</t>
  </si>
  <si>
    <t>COUPLING: TYPE: STUD; SUPPL P/N: 930711-9035; FOR USE ON SOOTBLOWER.</t>
  </si>
  <si>
    <t>0231934</t>
  </si>
  <si>
    <t>COVER: TYPE: BEARING END; DIMENSIONS: DIA 7-1/2 IN; MATERIAL: STL; APPLICATION: FD FANS/BOILERS 1-4/6; DRAWING NO: D3798 REV 1; SIROCCO</t>
  </si>
  <si>
    <t>0247370</t>
  </si>
  <si>
    <t>COVER: TYPE: BEARING NDE; SUPPL P/N: 44-2; MODEL NO: HPT32-25-4STG; FOR SULZER FEED PUMP</t>
  </si>
  <si>
    <t>0046379</t>
  </si>
  <si>
    <t>COVER: TYPE: THRUST BEARING; MATERIAL: STL; SUPPL P/N: 2SA 1063P; MODEL NO: M/P8INX8INX24IN; REFERENCE NO: 24; FOR USE ON 100PCT CONDENSATE EXTRACTION PUMP</t>
  </si>
  <si>
    <t>0239955</t>
  </si>
  <si>
    <t>CUP, BEARING: TYPE: SGL; OUTSIDE DIAMETER: 150.09 MM; WIDTH: 36.51 MM; SUPPL P/N: 742; IBI 30852</t>
  </si>
  <si>
    <t>0029968</t>
  </si>
  <si>
    <t>CUP, BEARING: TYPE: SGL; OUTSIDE DIAMETER: 168.28 MM; WIDTH: 30.16 MM; SUPPL P/N: TIM 672; REFERENCE NO: 672; TAPERED ROLLER BEARING; IBI 30921</t>
  </si>
  <si>
    <t>0029802</t>
  </si>
  <si>
    <t>CUP, BEARING: TYPE: TAPER ROLLER; MANUF P/N: 98788</t>
  </si>
  <si>
    <t>0030143</t>
  </si>
  <si>
    <t>CUP, BEARING: TYPE: TAPER ROLLER; MANUF P/N: HH926710</t>
  </si>
  <si>
    <t>0031258</t>
  </si>
  <si>
    <t>HOUSING, BEARING UNIT: TYPE: PA FAN DE; BORE: 100 MM; MATERIAL: SS GR 42; BLOCK SIZE: WD 80 X LG 290 MM; BOLT MOUNTINGS: 4; BOLT DIAMETER: 20 MM; SHAPE: CYLINDRICAL; SURFACE TREATMENT: RED OXIDE; WFO 519 DE HOUSING; TYPE KBF; WFO OIL LUBRICATED PLUMBER BLOCK; FOR USE ON UNIT 5 PA FAN DE HOUSING C/W COVERS; VENDORS ARE RESPONSIBLE FOR ENSURING THAT THEY ARE PERFORMING AGAINST THE CORRECT DRAWING REVISION NUMBER (IF APPLICABLE).</t>
  </si>
  <si>
    <t>0614159</t>
  </si>
  <si>
    <t>HOUSING, BEARING UNIT: TYPE: PA FAN NDE; BORE: 100 MM; MATERIAL: SS GR 42; BLOCK SIZE: WD 80 X LG 290 MM; BOLT MOUNTINGS: 4; BOLT DIAMETER: 20 MM; SHAPE: CYLINDRICAL; SURFACE TREATMENT: RED OXIDE; WFO 519 NDE HOUSING TYPE KAL; WF0 OIL LUBRICATED PLUMBER BLOCK; FOR USE ON UNIT 5 PA FAN NDE BEARING HOUSING C/W; VENDORS ARE RESPONSIBLE FOR ENSURING THAT THEY ARE PERFORMING AGAINST THE CORRECT DRAWING REVISION NUMBER (IF APPLICABLE).</t>
  </si>
  <si>
    <t>0614155</t>
  </si>
  <si>
    <t>HOUSING, BEARING UNIT: TYPE: PILLOW BLOCK; MATERIAL: CI; REFERENCE NO: SNA518; SIZE 140MM WD X 340MM LG X 195MM HT; VENDORS ARE RESPONSIBLE FOR ENSURING THAT THEY ARE PERFORMING AGAINST THE CORRECT DRAWING REVISION NUMBER (IF APPLICABLE).</t>
  </si>
  <si>
    <t>0035016</t>
  </si>
  <si>
    <t>HOUSING, BEARING UNIT: TYPE: PILLOW; BORE: 100 MM; MATERIAL: CI; BLOCK SIZE: DIA 100 MM; BOLT MOUNTINGS: 2; BOLT DIAMETER: M24; SUPPL P/N: SNA522/619; WITH TWO LABARYNTH SEALS; SHAFT HEIGHT: 125MM; VENDORS ARE RESPONSIBLE FOR ENSURING THAT THEY ARE PERFORMING AGAINST THE CORRECT DRAWING REVISION NUMBER (IF APPLICABLE).</t>
  </si>
  <si>
    <t>0225516</t>
  </si>
  <si>
    <t>HOUSING, BEARING UNIT: TYPE: PILLOW; BORE: ID 100 MM; MATERIAL: CI; SUPPL P/N: SNH511; VENDORS ARE RESPONSIBLE FOR ENSURING THAT THEY ARE PERFORMING AGAINST THE CORRECT DRAWING REVISION NUMBER (IF APPLICABLE).</t>
  </si>
  <si>
    <t>0225518</t>
  </si>
  <si>
    <t>HOUSING, BEARING UNIT: TYPE: PILLOW; BORE: ID 150 MM; MATERIAL: CI; SUPPL P/N: SNA517; VENDORS ARE RESPONSIBLE FOR ENSURING THAT THEY ARE PERFORMING AGAINST THE CORRECT DRAWING REVISION NUMBER (IF APPLICABLE).</t>
  </si>
  <si>
    <t>0225514</t>
  </si>
  <si>
    <t>HOUSING, BEARING UNIT: TYPE: PILLOW; BORE: ID 160 MM; MATERIAL: CI; SUPPL P/N: SNA515; VENDORS ARE RESPONSIBLE FOR ENSURING THAT THEY ARE PERFORMING AGAINST THE CORRECT DRAWING REVISION NUMBER (IF APPLICABLE).</t>
  </si>
  <si>
    <t>0225511</t>
  </si>
  <si>
    <t>HOUSING, BEARING UNIT: TYPE: PILLOW; BORE: ID 180 MM; MATERIAL: CI; SUPPL P/N: SNH520; VENDORS ARE RESPONSIBLE FOR ENSURING THAT THEY ARE PERFORMING AGAINST THE CORRECT DRAWING REVISION NUMBER (IF APPLICABLE).</t>
  </si>
  <si>
    <t>0225515</t>
  </si>
  <si>
    <t>HOUSING, BEARING UNIT: TYPE: PILLOW; BORE: ID 230 MM; MATERIAL: CI; SUPPL P/N: SNH526; VENDORS ARE RESPONSIBLE FOR ENSURING THAT THEY ARE PERFORMING AGAINST THE CORRECT DRAWING REVISION NUMBER (IF APPLICABLE).</t>
  </si>
  <si>
    <t>0225517</t>
  </si>
  <si>
    <t>HOUSING, BEARING UNIT: TYPE: PILLOW; BORE: ID 290 MM; MATERIAL: CI; SUPPL P/N: SNH532; VENDORS ARE RESPONSIBLE FOR ENSURING THAT THEY ARE PERFORMING AGAINST THE CORRECT DRAWING REVISION NUMBER (IF APPLICABLE).</t>
  </si>
  <si>
    <t>0225547</t>
  </si>
  <si>
    <t>HOUSING, MECHANICAL DRIVE: TYPE: AIR SEAL; DIMENSIONS: OD 400 X WD 65 MM; MATERIAL: CI; APPLICATION: MILL LOADING ARM UNIT 1-4/6; C/W BOLTS AND NUTS; VENDORS ARE RESPONSIBLE FOR ENSURING THAT THEY ARE PERFORMING AGAINST THE CORRECT DRAWING REVISION NUMBER (IF APPLICABLE).</t>
  </si>
  <si>
    <t>0243210</t>
  </si>
  <si>
    <t>INSERT, FLEXIBLE COUPLING: TYPE: FLEXIBLE COUPLING; SIZE: 38 MM; MATERIAL: POLYMER; FOR USE AT CONVEYOR PLANT; VENDORS ARE RESPONSIBLE FOR ENSURING THAT THEY ARE PERFORMING AGAINST THE CORRECT DRAWING REVISION NUMBER (IF APPLICABLE).</t>
  </si>
  <si>
    <t>0618874</t>
  </si>
  <si>
    <t>LINER: TYPE: BEARING DE; DIMENSIONS: ID 105 X OD 186 X TH 60 MM; MATERIAL: STL; APPLICATION: FEED PUMP; MODEL NO: HPT32-25-4STG; VENDORS ARE RESPONSIBLE FOR ENSURING THAT THEY ARE PERFORMING AGAINST THE CORRECT DRAWING REVISION NUMBER (IF APPLICABLE).</t>
  </si>
  <si>
    <t>0034508</t>
  </si>
  <si>
    <t>LINER: TYPE: BEARING NDE; DIMENSIONS: ID 95 X OD 122 X THK 60 MM; MATERIAL: STL; APPLICATION: FEED PUMP; MODEL NO: HPT32-25-4STG; VENDORS ARE RESPONSIBLE FOR ENSURING THAT THEY ARE PERFORMING AGAINST THE CORRECT DRAWING REVISION NUMBER (IF APPLICABLE).</t>
  </si>
  <si>
    <t>0034509</t>
  </si>
  <si>
    <t>PAD, BEARING: DRAWING NO: 40/81033/2103 REV 1; RESILIANT THRUST; ITEM 24 FOR 8.5E BALL MILL; VENDORS ARE RESPONSIBLE FOR ENSURING THAT THEY ARE PERFORMING AGAINST THE CORRECT DRAWING REVISION NUMBER (IF APPLICABLE).</t>
  </si>
  <si>
    <t>0230383</t>
  </si>
  <si>
    <t>PULLEY, CONVEYOR: TYPE: BEND 31; DRUM DIAMETER: 295 MM; DRUM WIDTH: 1.12 M; MATERIAL: STL; SHAFT DIAMETER: 65 MM; SHAFT LENGTH: 1.65 M; FACE STYLE: PLAIN; MACHINED FACE; VENDORS ARE RESPONSIBLE FOR ENSURING THAT THEY ARE PERFORMING AGAINST THE CORRECT DRAWING REVISION NUMBER (IF APPLICABLE).</t>
  </si>
  <si>
    <t>0225540</t>
  </si>
  <si>
    <t>PULLEY, CONVEYOR: TYPE: BEND C/WEIGHT 31; DRUM DIAMETER: 255 MM; DRUM WIDTH: 1.12 M; MATERIAL: STL; SHAFT DIAMETER: 65 MM; SHAFT LENGTH: 1.45 M; FACE STYLE: DIAMOND LAGGING RUBBER; 515 PILLOW BLOCK; VENDORS ARE RESPONSIBLE FOR ENSURING THAT THEY ARE PERFORMING AGAINST THE CORRECT DRAWING REVISION NUMBER (IF APPLICABLE).</t>
  </si>
  <si>
    <t>0225527</t>
  </si>
  <si>
    <t>PULLEY, CONVEYOR: TYPE: C/WEIGHT 21/13; DRUM DIAMETER: 450 MM; DRUM WIDTH: 1.12 M; MATERIAL: STL; SHAFT DIAMETER: 100 X 80 MM; SHAFT LENGTH: 1.72 M; FACE STYLE: DIAMOND LAGGING RUBBER; 518/522 PILLOW BLOCKS; VENDORS ARE RESPONSIBLE FOR ENSURING THAT THEY ARE PERFORMING AGAINST THE CORRECT DRAWING REVISION NUMBER (IF APPLICABLE).</t>
  </si>
  <si>
    <t>0225528</t>
  </si>
  <si>
    <t>PULLEY, CONVEYOR: TYPE: DRIVE 21; DRUM DIAMETER: 520 MM; DRUM WIDTH: 1.12 M; MATERIAL: STL; SHAFT DIAMETER: 80 MM; SHAFT LENGTH: 1.72 M; FACE STYLE: LAGGING CERAMIC; VENDORS ARE RESPONSIBLE FOR ENSURING THAT THEY ARE PERFORMING AGAINST THE CORRECT DRAWING REVISION NUMBER (IF APPLICABLE).</t>
  </si>
  <si>
    <t>0225543</t>
  </si>
  <si>
    <t>PULLEY, CONVEYOR: TYPE: DRIVE 23; DRUM DIAMETER: 600 MM; DRUM WIDTH: 1.12 M; MATERIAL: STL; SHAFT DIAMETER: 100 MM; SHAFT LENGTH: 1.86 M; FACE STYLE: LAGGING CERAMIC; 522 PILLOW BLOCK; VENDORS ARE RESPONSIBLE FOR ENSURING THAT THEY ARE PERFORMING AGAINST THE CORRECT DRAWING REVISION NUMBER (IF APPLICABLE).</t>
  </si>
  <si>
    <t>0225534</t>
  </si>
  <si>
    <t>PULLEY, CONVEYOR: TYPE: DRIVE 24 A/C; DRUM DIAMETER: 1.02 M; DRUM WIDTH: 1.12 M; MATERIAL: STL; SHAFT DIAMETER: 140 MM; SHAFT LENGTH: 2.035 M; FACE STYLE: LAGGING CERAMIC; VENDORS ARE RESPONSIBLE FOR ENSURING THAT THEY ARE PERFORMING AGAINST THE CORRECT DRAWING REVISION NUMBER (IF APPLICABLE).</t>
  </si>
  <si>
    <t>0225510</t>
  </si>
  <si>
    <t>PULLEY, CONVEYOR: TYPE: DRIVE 24B; DRUM DIAMETER: 1.02 M; DRUM WIDTH: 1.12 M; MATERIAL: STL; SHAFT DIAMETER: 140 MM; SHAFT LENGTH: 4.175 M; FACE STYLE: LAGGING CERAMIC; VENDORS ARE RESPONSIBLE FOR ENSURING THAT THEY ARE PERFORMING AGAINST THE CORRECT DRAWING REVISION NUMBER (IF APPLICABLE).</t>
  </si>
  <si>
    <t>0225512</t>
  </si>
  <si>
    <t>PULLEY, CONVEYOR: TYPE: DRIVE 25/26; DRUM DIAMETER: 730 MM; DRUM WIDTH: 1.12 M; MATERIAL: STL; SHAFT DIAMETER: 80 MM; SHAFT LENGTH: 1.8 M; FACE STYLE: PLAIN; 518 PILLOW BLOCK; VENDORS ARE RESPONSIBLE FOR ENSURING THAT THEY ARE PERFORMING AGAINST THE CORRECT DRAWING REVISION NUMBER (IF APPLICABLE).</t>
  </si>
  <si>
    <t>0225531</t>
  </si>
  <si>
    <t>PULLEY, CONVEYOR: TYPE: DRIVE 30; DRUM DIAMETER: 500 MM; DRUM WIDTH: 1.12 M; MATERIAL: STL; SHAFT DIAMETER: 110 MM; SHAFT LENGTH: 1.86 M; FACE STYLE: LAGGING CERAMIC; VENDORS ARE RESPONSIBLE FOR ENSURING THAT THEY ARE PERFORMING AGAINST THE CORRECT DRAWING REVISION NUMBER (IF APPLICABLE).</t>
  </si>
  <si>
    <t>0225526</t>
  </si>
  <si>
    <t>PULLEY, CONVEYOR: TYPE: DRIVE 31; DRUM DIAMETER: 500 MM; DRUM WIDTH: 1.12 M; MATERIAL: STL; SHAFT DIAMETER: 100 MM; SHAFT LENGTH: 1.9 M; FACE STYLE: LAGGING CERAMIC; VENDORS ARE RESPONSIBLE FOR ENSURING THAT THEY ARE PERFORMING AGAINST THE CORRECT DRAWING REVISION NUMBER (IF APPLICABLE).</t>
  </si>
  <si>
    <t>0225529</t>
  </si>
  <si>
    <t>PULLEY, CONVEYOR: TYPE: HEAD 24; DRUM DIAMETER: 730 MM; DRUM WIDTH: 1.12 M; MATERIAL: STEEL; SHAFT DIAMETER: 140 MM; SHAFT LENGTH: 1.82 M; FACE STYLE: DIAMOND LAGGING RUBBER; 532 PILLOW BLOCK; 1.12M FACE LENGTH; VENDORS ARE RESPONSIBLE FOR ENSURING THAT THEY ARE PERFORMING AGAINST THE CORRECT DRAWING REVISION NUMBER (IF APPLICABLE).</t>
  </si>
  <si>
    <t>0666009</t>
  </si>
  <si>
    <t>PULLEY, CONVEYOR: TYPE: HEAD 24; DRUM DIAMETER: 730 MM; DRUM WIDTH: 1.12 M; MATERIAL: STL; SHAFT DIAMETER: 140 MM; SHAFT LENGTH: 1.82 M; FACE STYLE: DIAMOND LAGGING RUBBER; 532 PILLOW BLOCK; 1.12M FACE LENGTH; VENDORS ARE RESPONSIBLE FOR ENSURING THAT THEY ARE PERFORMING AGAINST THE CORRECT DRAWING REVISION NUMBER (IF APPLICABLE).</t>
  </si>
  <si>
    <t>0225535</t>
  </si>
  <si>
    <t>PULLEY, CONVEYOR: TYPE: HEAD 25/26; DRUM DIAMETER: 640 MM; DRUM WIDTH: 1.12 M; MATERIAL: STL; SHAFT DIAMETER: 115 MM; SHAFT LENGTH: 1.66 M; FACE STYLE: MACHINED; 528 PILLOW BLOCK; VENDORS ARE RESPONSIBLE FOR ENSURING THAT THEY ARE PERFORMING AGAINST THE CORRECT DRAWING REVISION NUMBER (IF APPLICABLE).</t>
  </si>
  <si>
    <t>0225532</t>
  </si>
  <si>
    <t>PULLEY, CONVEYOR: TYPE: SNUB 23/21; DRUM DIAMETER: 295 MM; DRUM WIDTH: 1.12 M; MATERIAL: STL; SHAFT DIAMETER: 65 MM; SHAFT LENGTH: 1.45 M; FACE STYLE: PLAIN; MACHINED; VENDORS ARE RESPONSIBLE FOR ENSURING THAT THEY ARE PERFORMING AGAINST THE CORRECT DRAWING REVISION NUMBER (IF APPLICABLE).</t>
  </si>
  <si>
    <t>0225513</t>
  </si>
  <si>
    <t>PULLEY, CONVEYOR: TYPE: SNUB 24; DRUM DIAMETER: 350 MM; DRUM WIDTH: 1.12 M; MATERIAL: STL; SHAFT DIAMETER: 90 MM; SHAFT LENGTH: 1.48 M; FACE STYLE: LAGGING CERAMIC; 520 PILLOW BLOCK; 1.12M FACE LENGTH; VENDORS ARE RESPONSIBLE FOR ENSURING THAT THEY ARE PERFORMING AGAINST THE CORRECT DRAWING REVISION NUMBER (IF APPLICABLE).</t>
  </si>
  <si>
    <t>0225530</t>
  </si>
  <si>
    <t>PULLEY, CONVEYOR: TYPE: SNUB 30; DRUM DIAMETER: 295 MM; DRUM WIDTH: 1.12 M; MATERIAL: STL; SHAFT DIAMETER: 60 MM; SHAFT LENGTH: 1.45 M; FACE STYLE: PLAIN; MACHINED; VENDORS ARE RESPONSIBLE FOR ENSURING THAT THEY ARE PERFORMING AGAINST THE CORRECT DRAWING REVISION NUMBER (IF APPLICABLE).</t>
  </si>
  <si>
    <t>0225520</t>
  </si>
  <si>
    <t>PULLEY, CONVEYOR: TYPE: SNUB 31; DRUM DIAMETER: 295 MM; DRUM WIDTH: 1.12 M; MATERIAL: STL; SHAFT DIAMETER: 70 MM; SHAFT LENGTH: 1.45 M; FACE STYLE: PLAIN; MACHINED FACE; VENDORS ARE RESPONSIBLE FOR ENSURING THAT THEY ARE PERFORMING AGAINST THE CORRECT DRAWING REVISION NUMBER (IF APPLICABLE).</t>
  </si>
  <si>
    <t>0225538</t>
  </si>
  <si>
    <t>PULLEY, CONVEYOR: TYPE: TAIL 25/C/WEIGHT 25/26; DRUM DIAMETER: 430 MM; DRUM WIDTH: 1.12 M; MATERIAL: STL; SHAFT DIAMETER: 90 MM; SHAFT LENGTH: 1.68 M; FACE STYLE: DIAMOND LAGGING RUBBER; 520 PILLOW BLOCK; VENDORS ARE RESPONSIBLE FOR ENSURING THAT THEY ARE PERFORMING AGAINST THE CORRECT DRAWING REVISION NUMBER (IF APPLICABLE).</t>
  </si>
  <si>
    <t>0225536</t>
  </si>
  <si>
    <t>PULLEY, CONVEYOR: TYPE: TAIL END 21; DRUM DIAMETER: 500 MM; DRUM WIDTH: 1.12 M; MATERIAL: STL; SHAFT DIAMETER: 90 MM; SHAFT LENGTH: 1.45 M; FACE STYLE: PLAIN; MACHINED FACE; VENDORS ARE RESPONSIBLE FOR ENSURING THAT THEY ARE PERFORMING AGAINST THE CORRECT DRAWING REVISION NUMBER (IF APPLICABLE).</t>
  </si>
  <si>
    <t>0225541</t>
  </si>
  <si>
    <t>PULLEY, CONVEYOR: TYPE: TAIL END 31/22; DRUM DIAMETER: 500 MM; DRUM WIDTH: 1.12 M; MATERIAL: STL; SHAFT DIAMETER: 90 MM; SHAFT LENGTH: 1.72 M; FACE STYLE: PLAIN; MACHINED; VENDORS ARE RESPONSIBLE FOR ENSURING THAT THEY ARE PERFORMING AGAINST THE CORRECT DRAWING REVISION NUMBER (IF APPLICABLE).</t>
  </si>
  <si>
    <t>0225537</t>
  </si>
  <si>
    <t>PULLEY, CONVEYOR: TYPE: TAIL; DRUM DIAMETER: 720 MM; DRUM WIDTH: 1.12 M; MATERIAL: STL; SHAFT DIAMETER: 100 MM; SHAFT LENGTH: 1.82 M; FACE STYLE: PLAIN; MACHINED; VENDORS ARE RESPONSIBLE FOR ENSURING THAT THEY ARE PERFORMING AGAINST THE CORRECT DRAWING REVISION NUMBER (IF APPLICABLE).</t>
  </si>
  <si>
    <t>0225508</t>
  </si>
  <si>
    <t>PULLEY, CONVEYOR: TYPE: TAKE UP, BEND; DRUM DIAMETER: 445 MM; DRUM WIDTH: 1.12 M; MATERIAL: STL; SHAFT DIAMETER: 75 MM; SHAFT LENGTH: 1.4 M; FACE STYLE: PLAIN; MACHINED; VENDORS ARE RESPONSIBLE FOR ENSURING THAT THEY ARE PERFORMING AGAINST THE CORRECT DRAWING REVISION NUMBER (IF APPLICABLE).</t>
  </si>
  <si>
    <t>0225509</t>
  </si>
  <si>
    <t>PULLEY, CONVEYOR: TYPE: TRIPPER CAR 25/26; DRUM DIAMETER: 900 MM; DRUM WIDTH: 1.12 M; MATERIAL: STL; SHAFT DIAMETER: 100 MM; SHAFT LENGTH: 1.86 M; FACE STYLE: PLAIN; 522 PILLOW BLOCK; MACHINED; VENDORS ARE RESPONSIBLE FOR ENSURING THAT THEY ARE PERFORMING AGAINST THE CORRECT DRAWING REVISION NUMBER (IF APPLICABLE).</t>
  </si>
  <si>
    <t>0225533</t>
  </si>
  <si>
    <t>PULLEY, V BELT: BELT TYPE: 22N; SPC; OUTSIDE DIAMETER: 315 MM; GROOVES: 8; MATERIAL: CAST IRON; TAPER LOCK SERIES: 4040; PULLEY TO BE BALANCED</t>
  </si>
  <si>
    <t>0528684</t>
  </si>
  <si>
    <t>PULLEY, V BELT: BELT TYPE: 22N; SPC; OUTSIDE DIAMETER: 355 MM; GROOVES: 8; MATERIAL: CAST IRON; TAPER LOCK SERIES: 4545; PULLEY TO BE DYNAMIC BALANCED</t>
  </si>
  <si>
    <t>0528682</t>
  </si>
  <si>
    <t>PULLEY, V BELT: BELT TYPE: SPB; BORE: 108 MM; OUTSIDE DIAMETER: 315 MM; GROOVES: 3; MATERIAL: STEEL; TAPER LOCK SERIES: 3020; 3020 SERIES; FOR USE AT EFFLUENT PLANT</t>
  </si>
  <si>
    <t>0584215</t>
  </si>
  <si>
    <t>PULLEY, V BELT: BELT TYPE: SPC; OUTSIDE DIAMETER: 1.045 M; GROOVES: 5; MATERIAL: STL; FOR USE ON ASH CRUSHER FLY WHEEL; BELT CLASS: SPC9000</t>
  </si>
  <si>
    <t>0227255</t>
  </si>
  <si>
    <t>PULLEY, V BELT: BELT TYPE: SPC; OUTSIDE DIAMETER: 210 MM; GROOVES: 5; MATERIAL: STL; FOR USE ON ASH CRUSHERS MOTOR; BELT CLASS: SPC9000</t>
  </si>
  <si>
    <t>0227254</t>
  </si>
  <si>
    <t>PULLEY, V BELT: BELT TYPE: SPC; OUTSIDE DIAMETER: 240 MM; GROOVES: 8; MATERIAL: STL; FOR USE ON ASH PUMP; BELT CLASS: SPC6700</t>
  </si>
  <si>
    <t>0227258</t>
  </si>
  <si>
    <t>PULLEY, V BELT: BELT TYPE: SPC; OUTSIDE DIAMETER: 630 MM; GROOVES: 8; MATERIAL: CI; TAPER LOCK SERIES: 6050; WIDTH 213 MM; WD 8.213 MM</t>
  </si>
  <si>
    <t>0253161</t>
  </si>
  <si>
    <t>PULLEY, V BELT: BORE: 120 MM; OUTSIDE DIAMETER: 277 MM; GROOVES: 8; MATERIAL: CI; PITCH DIAMETER: 265 MM; SLURRY PUMPS</t>
  </si>
  <si>
    <t>0027267</t>
  </si>
  <si>
    <t>PULLEY, V BELT: BORE: 120 MM; OUTSIDE DIAMETER: 312 MM; GROOVES: 8; MATERIAL: CI; PITCH DIAMETER: 300 MM; SLURRY PUMPS</t>
  </si>
  <si>
    <t>0027268</t>
  </si>
  <si>
    <t>PULLEY, V BELT: BORE: 120 MM; OUTSIDE DIAMETER: 347 MM; GROOVES: 8; MATERIAL: CI; PITCH DIAMETER: 335 MM; SLURRY PUMPS</t>
  </si>
  <si>
    <t>0027269</t>
  </si>
  <si>
    <t>PULLEY, V BELT: BORE: 120 MM; OUTSIDE DIAMETER: 367 MM; GROOVES: 8; MATERIAL: CI; PITCH DIAMETER: 355 MM; SLURRY PUMPS</t>
  </si>
  <si>
    <t>0027270</t>
  </si>
  <si>
    <t>PULLEY, V BELT: BORE: 120 MM; OUTSIDE DIAMETER: 387 MM; GROOVES: 8; MATERIAL: CI; PITCH DIAMETER: 375 MM; SLURRY PUMPS</t>
  </si>
  <si>
    <t>0027271</t>
  </si>
  <si>
    <t>PULLEY: TYPE: IDLER; DIAMETER: 150 MM; MATERIAL: RUBBER; GROOVE: 1; WIDTH: 1250 MM; SPECIFICATION: BP1150; TO BE USED AT CONVEYOR BELT. STORAGE: INDOORS</t>
  </si>
  <si>
    <t>0621054</t>
  </si>
  <si>
    <t>PULLEY: TYPE: SPC; DIAMETER: 310 MM; MATERIAL: CAST STEEL; GROOVE: 8; WIDTH: 213 MM; 300MM SPC WEDGE BELT PULLEY; FOR USE ON PUMPS</t>
  </si>
  <si>
    <t>0565626</t>
  </si>
  <si>
    <t>RETAINER: TYPE: BEARING; SUPPL P/N: 323452-1122; SOOTBLOWERS, FOR ITEM 111 LANCE DRIVE ASSEMBLY</t>
  </si>
  <si>
    <t>0231965</t>
  </si>
  <si>
    <t>RETAINER: TYPE: SEAL; DIMENSIONS: ID 92 X OD 200 MM; MATERIAL: ASTM A36; SUPPL P/N: 033-047-01; FOR USE ON MIGI RAPPER, BOOT; MATERIAL 5 MM HOT ROLL PLATE</t>
  </si>
  <si>
    <t>0232795</t>
  </si>
  <si>
    <t>RING: TYPE: COUPLING; INSIDE DIAMETER: 230 MM; OUTSIDE DIAMETER: 250 MM; WIDTH: 25 MM; MATERIAL: RUBBER; TO FIT 219MM OD PIPING; JOHNSON VIKING CP</t>
  </si>
  <si>
    <t>0026665</t>
  </si>
  <si>
    <t>RING: TYPE: NDE BEARING; INSIDE DIAMETER: 160 MM; OUTSIDE DIAMETER: 170 MM; WIDTH: 8 MM; MATERIAL: MILD STEEL; APPLICATION: PA FAN</t>
  </si>
  <si>
    <t>0528710</t>
  </si>
  <si>
    <t>SCRAPER, BELT: TYPE: HEAD PULLEY; DIMENSIONS: 150 MM; MATERIAL: RUBBER/STL; REFERENCE NO: 1/E901TW1050; FOR 1050MM CONVEYOR, C/W P/U; BLADES; VENDORS ARE RESPONSIBLE FOR ENSURING THAT THEY ARE PERFORMING AGAINST THE CORRECT DRAWING REVISION NUMBER (IF APPLICABLE).</t>
  </si>
  <si>
    <t>0231596</t>
  </si>
  <si>
    <t>SEAL, LABYRINTH: APPLICATION: BOILER 5; DRAWING NO: QR208-85 REV 1; FOR USE ON INNER AIR HEATER</t>
  </si>
  <si>
    <t>0226647</t>
  </si>
  <si>
    <t>SEAL, LABYRINTH: DIMENSIONS: DIA 505 X THK 51 MM; APPLICATION: HP TURBINE DIAPHRAGMS 2/7; OEM P/N: 2940-080, OEM: GE STEAM POWER SERVICE; DRAWING NO: E42.29450-7024 REV 1; (8) SEGMENTS</t>
  </si>
  <si>
    <t>0247183</t>
  </si>
  <si>
    <t>SEAL, LABYRINTH: DIMENSIONS: DIA 610 X THK 51 MM; APPLICATION: HP TURBINE DIAPHRAGMS 8/9; DRAWING NO: E42.29450-7025 REV 1; GROUP NO.2 940, IN 8 SEGMENTS</t>
  </si>
  <si>
    <t>0247184</t>
  </si>
  <si>
    <t>SEAL, LABYRINTH: DIMENSIONS: DIA 680 X THK 47 MM; APPLICATION: HP TURBINE DIAPHRAGMS 10/11; OEM P/N: 2940-100, OEM: GE STEAM POWER SERVICE; DRAWING NO: E42.29450-8019 REV 1; (8) SEGMENTS</t>
  </si>
  <si>
    <t>0247181</t>
  </si>
  <si>
    <t>SEAL, LABYRINTH: DIMENSIONS: DIA 760 X THK 55 MM; APPLICATION: HP TURBINE DIAPHRAGMS 12/13; OEM P/N: 2940-110, OEM: GE STEAM POWER SERVICE; DRAWING NO: E42.29450-8020 REV 1; (8) SEGMENTS; FOR MORE INFORMATION CONTACT W.BOTHA ON 0177798812</t>
  </si>
  <si>
    <t>0247182</t>
  </si>
  <si>
    <t>SEAL, LABYRINTH: DIMENSIONS: DIA 900 X THK 45 MM; APPLICATION: HP TURBINE DIAPHRAGMS 17/18; DRAWING NO: E42.29450-8008 REV 1; GROUP NO .2940, I.D.WITH 3 MM UNDERSIZE, RING IN 8 SEGMENTS</t>
  </si>
  <si>
    <t>0247187</t>
  </si>
  <si>
    <t>SEAL, LABYRINTH: TYPE: GLAND; DIMENSIONS: DIA 400 X THK 53 MM; APPLICATION: HP TURBINE; DRAWING NO: E42.29450-5019 REV 1; GROUP NO.2 940, IN 6 SEGMENTS</t>
  </si>
  <si>
    <t>0247151</t>
  </si>
  <si>
    <t>SEAL, LABYRINTH: TYPE: GLAND; DIMENSIONS: DIA 400 X THK 54 MM; APPLICATION: HP TURBINE; DRAWING NO: E42.29450-5011 REV 1; GROUP NO.2 940, IN 6 SEGMENTS</t>
  </si>
  <si>
    <t>0247152</t>
  </si>
  <si>
    <t>SEAL, LABYRINTH: TYPE: GLAND; DIMENSIONS: DIA 450 X THK 59 MM; APPLICATION: HP TURBINE; DRAWING NO: E42.29450-6015 REV 1; GROUP NO.2 940, IN 6 SEGMENTS</t>
  </si>
  <si>
    <t>0247149</t>
  </si>
  <si>
    <t>SEAL, LABYRINTH: TYPE: GLAND; DIMENSIONS: DIA 680 X THK 57 MM; APPLICATION: HP TURBINE; DRAWING NO: E42.29450-8018 REV 1; GROUP NO.2 940, IN 8 SEGMENTS</t>
  </si>
  <si>
    <t>0247150</t>
  </si>
  <si>
    <t>SEAL, LABYRINTH: TYPE: RING; DIMENSIONS: DIA 400 X THK 39 MM; DRAWING NO: E42.29450 - 5026 REV 1; REQUIRED FOR HP GLAND, GROUP 2940, IN 6 SEGMENTS</t>
  </si>
  <si>
    <t>0241387</t>
  </si>
  <si>
    <t>SEAL, LABYRINTH: TYPE: RING; DIMENSIONS: DIA 850 X THK 55 MM; APPLICATION: HP TURBINE DIAPHRAGMS 14/15; OEM P/N: 2940-120, OEM: GE STEAM POWER SERVICE; DRAWING NO: E42.29450-8021 REV 1; (8) SEGMENTS</t>
  </si>
  <si>
    <t>0247186</t>
  </si>
  <si>
    <t>SEAL, LABYRINTH: TYPE: RING; MATERIAL: RUBBER; SUPPL P/N: 328; WATER FLINGER, REQUIRED FOR 50PCT EFP, PREVENT WATER INGRESS</t>
  </si>
  <si>
    <t>0240274</t>
  </si>
  <si>
    <t>SEAL, OIL: TYPE: BEARING; DRAWING NO: 100 WIDE RANGE 5290 REV 1; REQUIRED FOR USE ON PA FANS; OIL LEVEL GAUGE; BOILERS 1 TO 4 &amp; 6</t>
  </si>
  <si>
    <t>0247386</t>
  </si>
  <si>
    <t>SEAL, RING: INSIDE DIAMETER: 115 MM; MATERIAL: RUBBER; APPLICATION: BEARING; SUPPL P/N: TSN526A</t>
  </si>
  <si>
    <t>0225523</t>
  </si>
  <si>
    <t>SEAL, RING: INSIDE DIAMETER: 140 MM; MATERIAL: RUBBER; APPLICATION: BEARING; SUPPL P/N: TSN532A</t>
  </si>
  <si>
    <t>0225524</t>
  </si>
  <si>
    <t>SEAL, RING: INSIDE DIAMETER: 65 MM; MATERIAL: RUBBER; APPLICATION: BEARING; SUPPL P/N: TSN515A</t>
  </si>
  <si>
    <t>0225519</t>
  </si>
  <si>
    <t>SEAL, RING: INSIDE DIAMETER: 80 MM; MATERIAL: RUBBER; APPLICATION: BEARING; SUPPL P/N: TSN518A</t>
  </si>
  <si>
    <t>0225546</t>
  </si>
  <si>
    <t>SEAL, RING: INSIDE DIAMETER: 90 MM; MATERIAL: RUBBER; APPLICATION: BEARING; SUPPL P/N: TSN520A</t>
  </si>
  <si>
    <t>0225521</t>
  </si>
  <si>
    <t>SEAL, RING: OUTSIDE DIAMETER: 260 MM; THICKNESS: 47 MM; DRAWING NO: E42.29450-0002 REV 1; REQUIRED FOR BFPT SHAFT REAR GLAND, GROUP 2940, IN 6 SEGMENTS</t>
  </si>
  <si>
    <t>0240951</t>
  </si>
  <si>
    <t>SEAL, RING: OUTSIDE DIAMETER: 320 MM; THICKNESS: 59 MM; DRAWING NO: E42.29450-30 REV 1; REQUIRED FOR BFPT SHAFT FRONT GLAND, GROUP 2940, IN 6 SEGMENTS</t>
  </si>
  <si>
    <t>0240949</t>
  </si>
  <si>
    <t>SEAL, RING: TYPE: BEARING; INSIDE DIAMETER: 100 MM; MATERIAL: RUBBER; SUPPL P/N: TSN522A</t>
  </si>
  <si>
    <t>0225522</t>
  </si>
  <si>
    <t>SEAL, RING: TYPE: BFPT SHAFT REAR GLAND; OUTSIDE DIAMETER: 320 MM; THICKNESS: 47 MM; DRAWING NO: E42.29450-0002 REV 1; GROUP 2940, IN 6 SEGMENTS</t>
  </si>
  <si>
    <t>0240950</t>
  </si>
  <si>
    <t>SEAL, RING: TYPE: PRESSURE; INSIDE DIAMETER: 100 MM; OUTSIDE DIAMETER: 110 MM; THICKNESS: 12 MM; MATERIAL: GRAPHITE; APPLICATION: VALVE</t>
  </si>
  <si>
    <t>0256249</t>
  </si>
  <si>
    <t>SEAL, RING: TYPE: PRESSURE; INSIDE DIAMETER: 105 MM; OUTSIDE DIAMETER: 120 MM; THICKNESS: 13 MM; MATERIAL: GRAPHITE; APPLICATION: VALVE</t>
  </si>
  <si>
    <t>0256250</t>
  </si>
  <si>
    <t>SEAL, RING: TYPE: PRESSURE; INSIDE DIAMETER: 110 MM; OUTSIDE DIAMETER: 120 MM; THICKNESS: 13 MM; MATERIAL: GRAPHITE; APPLICATION: VALVE</t>
  </si>
  <si>
    <t>0256251</t>
  </si>
  <si>
    <t>SEAL, RING: TYPE: PRESSURE; INSIDE DIAMETER: 155 MM; OUTSIDE DIAMETER: 165 MM; THICKNESS: 6 MM; MATERIAL: GRAPHITE; APPLICATION: VALVE</t>
  </si>
  <si>
    <t>0256254</t>
  </si>
  <si>
    <t>SEAL, RING: TYPE: PRESSURE; INSIDE DIAMETER: 32 MM; OUTSIDE DIAMETER: 48 MM; THICKNESS: 10 MM; MATERIAL: GRAPHITE; APPLICATION: VALVE</t>
  </si>
  <si>
    <t>0256248</t>
  </si>
  <si>
    <t>SEAL, RING: TYPE: PRESSURE; INSIDE DIAMETER: 32 MM; OUTSIDE DIAMETER: 48 MM; THICKNESS: 8 MM; MATERIAL: GRAPHITE; APPLICATION: VALVE</t>
  </si>
  <si>
    <t>0256247</t>
  </si>
  <si>
    <t>SEAL, RING: TYPE: PRESSURE; INSIDE DIAMETER: 70 MM; OUTSIDE DIAMETER: 80 MM; THICKNESS: 12 MM; MATERIAL: GRAPHITE; APPLICATION: VALVE</t>
  </si>
  <si>
    <t>0256253</t>
  </si>
  <si>
    <t>SEAL, RING: TYPE: PRESSURE; INSIDE DIAMETER: 90 MM; OUTSIDE DIAMETER: 100 MM; THICKNESS: 100 MM; MATERIAL: GRAPHITE; APPLICATION: VALVE</t>
  </si>
  <si>
    <t>0256252</t>
  </si>
  <si>
    <t>SEAL, RING: TYPE: PRESSURE; INSIDE DIAMETER: 95 MM; OUTSIDE DIAMETER: 105 MM; THICKNESS: 12 MM; MATERIAL: GRAPHITE; APPLICATION: VALVE</t>
  </si>
  <si>
    <t>0256255</t>
  </si>
  <si>
    <t>SEAL, RING: TYPE: TRACK; REFERENCE NO: ITEM 4; FOR 8.5E BALL MILL ROTATING THROAT ASSEMBLY</t>
  </si>
  <si>
    <t>0230414</t>
  </si>
  <si>
    <t>SEAL, RING: TYPE: V RING; INSIDE DIAMETER: 50 MM; OUTSIDE DIAMETER: 76 MM; THICKNESS: 6 MM; MATERIAL: RUBBER; REFERENCE NO: TSNA511A; TYPE CAP, FOR USE WITH PLUMMER BLOCK HOUSING</t>
  </si>
  <si>
    <t>0097618</t>
  </si>
  <si>
    <t>SEAL, RING: TYPE: V RING; INSIDE DIAMETER: 68 MM; OUTSIDE DIAMETER: 110 MM; THICKNESS: 6 MM; MATERIAL: RUBBER; APPLICATION: PLUMMER BLOCK; SUPPL P/N: TSNA517A</t>
  </si>
  <si>
    <t>0098974</t>
  </si>
  <si>
    <t>SEAL, RING: TYPE: WELDED; FOR 250NB RP64</t>
  </si>
  <si>
    <t>0102277</t>
  </si>
  <si>
    <t>SEAL: DIMENSIONS: OD 30 X WD 1.1 MM; MATERIAL: GLASS FIBER; TADPOLE, 30M ROLL WITH 60MM TAIL</t>
  </si>
  <si>
    <t>0238630</t>
  </si>
  <si>
    <t>SEAL: MATERIAL: VITON; APPLICATION: CARTRIDGE VALVE; SPECIFICATION: 297992-26; MANUF P/N: 5161-368; 202-00-003; DRAWING NO: NG50 REV 1; B42.51600-0187 REV 0; REFERENCE NO: SZ50015187; SET, (4) DIA 34.52 X THK 3.53, (3) DIA 20.29 X 2.62; NG16; HYDRAULIC; SIZE RANGE: IMPERIAL</t>
  </si>
  <si>
    <t>0244700</t>
  </si>
  <si>
    <t>SEAL: TYPE: BEARING; DIMENSIONS: WD 120 X LG 150 X THK 12 MM; MATERIAL: VITON A; APPLICATION: PA FAN; REFERENCE NO: WFO 519; DE VITON SEAL NON SPLIT</t>
  </si>
  <si>
    <t>0528689</t>
  </si>
  <si>
    <t>SEAL: TYPE: DOUBLE LIP, PREFORMED; DIMENSIONS: ID 355 X OD 375 X THK 48 MM; MATERIAL: GRAPHITE GR NUCLEAR; APPLICATION: TURBINE PLANT UNITS 2/4 FINAL STEAM INLET STRAINERS; 45 DEGREE ANGLE</t>
  </si>
  <si>
    <t>0244220</t>
  </si>
  <si>
    <t>SEAL: TYPE: SEALING; DIMENSIONS: ID 184 X OD 203 X HT 47 MM; MATERIAL: 4130/42; APPLICATION: VALVE; SUPPL P/N: 021305001; REFERENCE NO: 50566-000-01</t>
  </si>
  <si>
    <t>0243502</t>
  </si>
  <si>
    <t>SEAL: TYPE: SET; DIMENSIONS: 19.2 X 3 MM; MATERIAL: VITON; APPLICATION: CARTRIDGE VALVE; OEM P/N: 7161-248, OEM: GE STEAM POWER SERVICE; 5161-367, OEM: GE STEAM POWER SERVICE; DRAWING NO: A42.71600-0164 REV 0; B42.51600-0187 REV 0; NG50 REV 1; REFERENCE NO: SZ50013433; SZ50013214; 2 WAY SET NG 16; HP ESV SERVO MOTOR</t>
  </si>
  <si>
    <t>0244699</t>
  </si>
  <si>
    <t>SEAL: TYPE: SHAFT; DIMENSIONS: DIA 54 MM; MATERIAL: KLINGERITE; APPLICATION: AIR FAN UNITS 1/2/3/4/6; DRAWING NO: F29.026.036/1 REV 1; UNITS 1, 2, 3, 4 AND 6</t>
  </si>
  <si>
    <t>0247292</t>
  </si>
  <si>
    <t>SEAL: TYPE: SHAFT; DIMENSIONS: ID 75 X OD 190 X THK 3 MM; MATERIAL: KLINGERITE; APPLICATION: AIR FAN; DRAWING NO: A1.244.1000-03 REV 1; UNIT 5</t>
  </si>
  <si>
    <t>0247290</t>
  </si>
  <si>
    <t>SEAL: TYPE: TAPER; DIMENSIONS: ID (40 X 105) X LG 190 MM; MATERIAL: RUBBER; APPLICATION: BOOT; FOR USE ON PRECIPITATORS, MIGI RAPPER</t>
  </si>
  <si>
    <t>0234041</t>
  </si>
  <si>
    <t>SEAL: TYPE: THROAT; APPLICATION: AIR HEATER; 1 SET = 32</t>
  </si>
  <si>
    <t>0102264</t>
  </si>
  <si>
    <t>SEAL: TYPE: VALVE; MATERIAL: POLYMER; EPDM; APPLICATION: CEMENCO VON ROLL T1-T2 BUTTERFLY VALVES DN 1400/180 KPA UNIT 1-6</t>
  </si>
  <si>
    <t>0255089</t>
  </si>
  <si>
    <t>M</t>
  </si>
  <si>
    <t>SEAT, BEARING: DIMENSIONS: ID 515 X OD 635 X THK 60 MM; MATERIAL: CAST IRON; TYPE: SPHERICAL; MANUF P/N: M949; DRAWING NO: Z560 REV 0; FOR USE ON AIR HEATER SUPPORT BEARING</t>
  </si>
  <si>
    <t>0563339</t>
  </si>
  <si>
    <t>SEAT, BEARING: DIMENSIONS: ID 60 X OD 82 X THK 8 MM; MATERIAL: STL; SUPPL P/N: U308; FOR USE ON MEDIUM TYPE DOUBLE THRUST BALL BEARING; WITH SPHERED HOUSING WASHERS; 5 RINGS PER SET</t>
  </si>
  <si>
    <t>0019005</t>
  </si>
  <si>
    <t>SET: APPLICATION: COUPLING; MATERIAL: STL; DRAWING NO: C3.014.006208 REV 0 ITEM 0; REFERENCE NO: STH 2110 LEF</t>
  </si>
  <si>
    <t>0552752</t>
  </si>
  <si>
    <t>SHAFT, PROPELLER: TYPE: DRIVE; LENGTH: 2.002 M; CONNECTION 1: COUPLING; CONNECTION 2: 2 KEYES; APPLICATION: BUFFALO FEEDER; SPECIFICATION: 521-1382-02; SUPPL P/N: 52-1614-1S; DRAWING NO: 52-A1614 -1S REV 1; CONSISTS OF: DRIVE END HOUSING 30-45-032, NON DRIVE END HOUSING 45-361-4A</t>
  </si>
  <si>
    <t>0255010</t>
  </si>
  <si>
    <t>SHAFT: TYPE: JOCKEY PULLEY; LENGTH: 640 MM; MATERIAL: EN57; END 1 SIZE: 100 MM; END 2 SIZE: 100 MM; DRAWING NO: 0.19/46390 REV 0; FOR USE ON ASH PUMPS AT ASH PLANT</t>
  </si>
  <si>
    <t>0563343</t>
  </si>
  <si>
    <t>SHAFT: TYPE: PULLEY DRIVE; LENGTH: 870 MM; MATERIAL: EN57; END 1 SIZE: 80 MM; END 2 SIZE: 80 MM; DRAWING NO: 0.19/46388 REV 0; FOR USE ON ASH PUMP BOTTOM DRIVE PULLEY</t>
  </si>
  <si>
    <t>0563341</t>
  </si>
  <si>
    <t>SLEEVE, ADAPTOR: LENGTH: 110 MM; MATERIAL: STL; SUPPL P/N: H3124; FOR USE ON ASH PLANT; VENDORS ARE RESPONSIBLE FOR ENSURING THAT THEY ARE PERFORMING AGAINST THE CORRECT DRAWING REVISION NUMBER (IF APPLICABLE).</t>
  </si>
  <si>
    <t>0237855</t>
  </si>
  <si>
    <t>SLEEVE, ADAPTOR: MATERIAL: STL; SUPPL P/N: H318; SIZE 80MM; FOR USE ON ASH PLANT; VENDORS ARE RESPONSIBLE FOR ENSURING THAT THEY ARE PERFORMING AGAINST THE CORRECT DRAWING REVISION NUMBER (IF APPLICABLE).</t>
  </si>
  <si>
    <t>0237856</t>
  </si>
  <si>
    <t>SLEEVE, ADAPTOR: SUPPL P/N: AHX2324; VENDORS ARE RESPONSIBLE FOR ENSURING THAT THEY ARE PERFORMING AGAINST THE CORRECT DRAWING REVISION NUMBER (IF APPLICABLE).</t>
  </si>
  <si>
    <t>0030173</t>
  </si>
  <si>
    <t>SLEEVE, ADAPTOR: TYPE: BEARING; MATERIAL: STL; SUPPL P/N: HE317; SUPPLIER NOTE - THE ITEM MUST BE ORIGINAL PROTECTIVE PACKED AND MARKED; VENDORS ARE RESPONSIBLE FOR ENSURING THAT THEY ARE PERFORMING AGAINST THE CORRECT DRAWING REVISION NUMBER (IF APPLICABLE).</t>
  </si>
  <si>
    <t>0030049</t>
  </si>
  <si>
    <t>SLEEVE, ADAPTOR: TYPE: BEARING; SHAFT SIZE: 100 MM; LENGTH: 63 MM; MATERIAL: STEEL; SUPPL P/N: HE222; 115 MM OD; 83.3 TAPER PER METER IN MM, 1:12 ON DIA, 4 INCH BORE DIAMETER IMPERIAL SHAFT; VENDORS ARE RESPONSIBLE FOR ENSURING THAT THEY ARE PERFORMING AGAINST THE CORRECT DRAWING REVISION NUMBER (IF APPLICABLE).</t>
  </si>
  <si>
    <t>0030034</t>
  </si>
  <si>
    <t>SLEEVE, ADAPTOR: TYPE: BEARING; SHAFT SIZE: 100 MM; LENGTH: 77 MM; MATERIAL: STEEL; SUPPL P/N: H322; SUPPLIER NOTE - THE ITEM MUST BE ORIGINAL PROTECTIVE PACKED AND MARKED; SIZE 116.5 MM OD; VENDORS ARE RESPONSIBLE FOR ENSURING THAT THEY ARE PERFORMING AGAINST THE CORRECT DRAWING REVISION NUMBER (IF APPLICABLE).</t>
  </si>
  <si>
    <t>0030305</t>
  </si>
  <si>
    <t>SLEEVE, ADAPTOR: TYPE: BEARING; SHAFT SIZE: 100 MM; LENGTH: 77 MM; MATERIAL: STEEL; SUPPL P/N: HE322; SIZE 145 MM OD; VENDORS ARE RESPONSIBLE FOR ENSURING THAT THEY ARE PERFORMING AGAINST THE CORRECT DRAWING REVISION NUMBER (IF APPLICABLE).</t>
  </si>
  <si>
    <t>0030213</t>
  </si>
  <si>
    <t>SLEEVE, ADAPTOR: TYPE: BEARING; SHAFT SIZE: 110 MM; MATERIAL: STEEL; SUPPL P/N: 3124; REFERENCE NO: 1028-721; 83.3 TAPER PER METRE IN MM 1:12 ON DIA 50 MM BORE DIA; SIZE 125 MM OD X 90 MM HT; VENDORS ARE RESPONSIBLE FOR ENSURING THAT THEY ARE PERFORMING AGAINST THE CORRECT DRAWING REVISION NUMBER (IF APPLICABLE).</t>
  </si>
  <si>
    <t>0032090</t>
  </si>
  <si>
    <t>SLEEVE, ADAPTOR: TYPE: BEARING; SHAFT SIZE: 114 MM; LENGTH: 93 MM; MATERIAL: STEEL; SUPPL P/N: HE3126; 134 MM OD; VENDORS ARE RESPONSIBLE FOR ENSURING THAT THEY ARE PERFORMING AGAINST THE CORRECT DRAWING REVISION NUMBER (IF APPLICABLE).</t>
  </si>
  <si>
    <t>0030175</t>
  </si>
  <si>
    <t>SLEEVE, ADAPTOR: TYPE: BEARING; SHAFT SIZE: 115 MM; LENGTH: 92 MM; MATERIAL: STEEL; SUPPL P/N: H3126; SUPPLIER NOTE - THE ITEM MUST BE ORIGINAL PROTECTIVE PACKED AND MARKED; SIZE 165 MM OD; VENDORS ARE RESPONSIBLE FOR ENSURING THAT THEY ARE PERFORMING AGAINST THE CORRECT DRAWING REVISION NUMBER (IF APPLICABLE).</t>
  </si>
  <si>
    <t>0030307</t>
  </si>
  <si>
    <t>SLEEVE, ADAPTOR: TYPE: BEARING; SHAFT SIZE: 127 MM; LENGTH: 97 MM; MATERIAL: STEEL; SUPPL P/N: HE3128; SIZE 145 MM OD; VENDORS ARE RESPONSIBLE FOR ENSURING THAT THEY ARE PERFORMING AGAINST THE CORRECT DRAWING REVISION NUMBER (IF APPLICABLE).</t>
  </si>
  <si>
    <t>0030174</t>
  </si>
  <si>
    <t>SLEEVE, ADAPTOR: TYPE: BEARING; SHAFT SIZE: 140 MM; LENGTH: 118 MM; MATERIAL: STEEL; SUPPL P/N: HE3132; SIZE 166 MM OD; VENDORS ARE RESPONSIBLE FOR ENSURING THAT THEY ARE PERFORMING AGAINST THE CORRECT DRAWING REVISION NUMBER (IF APPLICABLE).</t>
  </si>
  <si>
    <t>0030214</t>
  </si>
  <si>
    <t>SLEEVE, ADAPTOR: TYPE: BEARING; SHAFT SIZE: 140 MM; LENGTH: 119 MM; MATERIAL: STEEL; SUPPL P/N: H3132; 210 MM OD; SUPPLIER NOTE - THE ITEM MUST BE ORIGINAL PACKED AND MARKED; VENDORS ARE RESPONSIBLE FOR ENSURING THAT THEY ARE PERFORMING AGAINST THE CORRECT DRAWING REVISION NUMBER (IF APPLICABLE).</t>
  </si>
  <si>
    <t>0030309</t>
  </si>
  <si>
    <t>SLEEVE, ADAPTOR: TYPE: BEARING; SHAFT SIZE: 25 MM; LENGTH: 27 MM; MATERIAL: STEEL; SUPPL P/N: H206; REFERENCE NO: H206; 32 MM OD; 83.3 TAPER PER METRE IN MM 1:12 ON DIA; VENDORS ARE RESPONSIBLE FOR ENSURING THAT THEY ARE PERFORMING AGAINST THE CORRECT DRAWING REVISION NUMBER (IF APPLICABLE).</t>
  </si>
  <si>
    <t>0030221</t>
  </si>
  <si>
    <t>SLEEVE, ADAPTOR: TYPE: BEARING; SHAFT SIZE: 30 MM; LENGTH: 29 MM; MATERIAL: STEEL; SUPPL P/N: H207; REFERENCE NO: H207; 37 MM OD; 83.3 TAPER PER METRE IN MM, 1:12 ON DIA; VENDORS ARE RESPONSIBLE FOR ENSURING THAT THEY ARE PERFORMING AGAINST THE CORRECT DRAWING REVISION NUMBER (IF APPLICABLE).</t>
  </si>
  <si>
    <t>0030134</t>
  </si>
  <si>
    <t>SLEEVE, ADAPTOR: TYPE: BEARING; SHAFT SIZE: 38 MM; LENGTH: 37 MM; MATERIAL: STEEL; SUPPL P/N: HE209; OD 46 MM; VENDORS ARE RESPONSIBLE FOR ENSURING THAT THEY ARE PERFORMING AGAINST THE CORRECT DRAWING REVISION NUMBER (IF APPLICABLE).</t>
  </si>
  <si>
    <t>0030210</t>
  </si>
  <si>
    <t>SLEEVE, ADAPTOR: TYPE: BEARING; SHAFT SIZE: 40 MM; LENGTH: 33 MM; MATERIAL: STEEL; REFERENCE NO: H209; 83.3 TAPER PER METRE IN MM 1:12 SIZE 48 MM OD; VENDORS ARE RESPONSIBLE FOR ENSURING THAT THEY ARE PERFORMING AGAINST THE CORRECT DRAWING REVISION NUMBER (IF APPLICABLE).</t>
  </si>
  <si>
    <t>0030335</t>
  </si>
  <si>
    <t>SLEEVE, ADAPTOR: TYPE: BEARING; SHAFT SIZE: 40 MM; LENGTH: 39 MM; MATERIAL: STEEL; SUPPL P/N: H309; 47 MM OD, 45 MM OUTSIDE DIAMETER; VENDORS ARE RESPONSIBLE FOR ENSURING THAT THEY ARE PERFORMING AGAINST THE CORRECT DRAWING REVISION NUMBER (IF APPLICABLE).</t>
  </si>
  <si>
    <t>0032096</t>
  </si>
  <si>
    <t>SLEEVE, ADAPTOR: TYPE: BEARING; SHAFT SIZE: 45 MM; LENGTH: 50 MM; MATERIAL: STEEL; REFERENCE NO: AJX2310; 55 MM OD; VENDORS ARE RESPONSIBLE FOR ENSURING THAT THEY ARE PERFORMING AGAINST THE CORRECT DRAWING REVISION NUMBER (IF APPLICABLE).</t>
  </si>
  <si>
    <t>0030035</t>
  </si>
  <si>
    <t>SLEEVE, ADAPTOR: TYPE: BEARING; SHAFT SIZE: 50 MM; LENGTH: 37 MM; MATERIAL: STEEL; SUPPL P/N: H211; SUPPLIER NOTE - THE ITEM MUST BE ORIGINAL PROTECTIVE PACKED AND MARKED; SIZE 56.5 MM OD; VENDORS ARE RESPONSIBLE FOR ENSURING THAT THEY ARE PERFORMING AGAINST THE CORRECT DRAWING REVISION NUMBER (IF APPLICABLE).</t>
  </si>
  <si>
    <t>0030299</t>
  </si>
  <si>
    <t>SLEEVE, ADAPTOR: TYPE: BEARING; SHAFT SIZE: 50 MM; LENGTH: 45 MM; MATERIAL: STEEL; SUPPL P/N: H311; SUPPLIER NOTE - THE ITEM MUST BE ORIGINAL PROTECTIVE PACKED AND MARKED; VENDORS ARE RESPONSIBLE FOR ENSURING THAT THEY ARE PERFORMING AGAINST THE CORRECT DRAWING REVISION NUMBER (IF APPLICABLE).</t>
  </si>
  <si>
    <t>0030043</t>
  </si>
  <si>
    <t>SLEEVE, ADAPTOR: TYPE: BEARING; SHAFT SIZE: 50 MM; LENGTH: 54 MM; MATERIAL: STEEL; SUPPL P/N: AHX2311; 60 MM OD; SUPPLIER NOTE - THE ITEM MUST BE ORIGINAL PROTECTIVE PACKED AND MARKED; VENDORS ARE RESPONSIBLE FOR ENSURING THAT THEY ARE PERFORMING AGAINST THE CORRECT DRAWING REVISION NUMBER (IF APPLICABLE).</t>
  </si>
  <si>
    <t>0030297</t>
  </si>
  <si>
    <t>SLEEVE, ADAPTOR: TYPE: BEARING; SHAFT SIZE: 63 MM; MATERIAL: STEEL; SUPPL P/N: HE215; SIZE 77 MM OD; VENDORS ARE RESPONSIBLE FOR ENSURING THAT THEY ARE PERFORMING AGAINST THE CORRECT DRAWING REVISION NUMBER (IF APPLICABLE).</t>
  </si>
  <si>
    <t>0030231</t>
  </si>
  <si>
    <t>SLEEVE, ADAPTOR: TYPE: BEARING; SHAFT SIZE: 63.5 MM; LENGTH: 55 MM; MATERIAL: STEEL; SUPPL P/N: HE315; SUPPLIER NOTE - THE ITEM MUST BE ORIGINAL PROTECTIVE PACKED AND MARKED; VENDORS ARE RESPONSIBLE FOR ENSURING THAT THEY ARE PERFORMING AGAINST THE CORRECT DRAWING REVISION NUMBER (IF APPLICABLE).</t>
  </si>
  <si>
    <t>0030046</t>
  </si>
  <si>
    <t>SLEEVE, ADAPTOR: TYPE: BEARING; SHAFT SIZE: 65 MM; LENGTH: 55 MM; MATERIAL: STEEL; SUPPL P/N: H315; 98 MM OD; SUPPLIER NOTE - THE ITEM MUST BE ORIGINAL PROTECTIVE PACKED AND MARKED; CAMDEN SKF BRAND ONLY; VENDORS ARE RESPONSIBLE FOR ENSURING THAT THEY ARE PERFORMING AGAINST THE CORRECT DRAWING REVISION NUMBER (IF APPLICABLE).</t>
  </si>
  <si>
    <t>0030304</t>
  </si>
  <si>
    <t>SLEEVE, ADAPTOR: TYPE: BEARING; SHAFT SIZE: 70 MM; LENGTH: 59 MM; MATERIAL: STEEL; SUPPL P/N: H316; SUPPLIER NOTE - THE ITEM MUST BE ORIGINAL PACKED AND MARKED; SIZE 83 MM OD; VENDORS ARE RESPONSIBLE FOR ENSURING THAT THEY ARE PERFORMING AGAINST THE CORRECT DRAWING REVISION NUMBER (IF APPLICABLE).</t>
  </si>
  <si>
    <t>0030140</t>
  </si>
  <si>
    <t>SLEEVE, ADAPTOR: TYPE: BEARING; SHAFT SIZE: 75 MM; LENGTH: 63 MM; MATERIAL: STEEL; SUPPL P/N: H317; SUPPLIER NOTE - THE ITEM MUST BE ORIGINAL PROTECTIVE PACKED AND MARKED; SIZE 110 MM OD; VENDORS ARE RESPONSIBLE FOR ENSURING THAT THEY ARE PERFORMING AGAINST THE CORRECT DRAWING REVISION NUMBER (IF APPLICABLE).</t>
  </si>
  <si>
    <t>0030048</t>
  </si>
  <si>
    <t>SLEEVE, ADAPTOR: TYPE: BEARING; SHAFT SIZE: 77 MM; LENGTH: 55 MM; MATERIAL: STEEL; SUPPL P/N: HE217; REFERENCE NO: HE 217; 85 MM OD; VENDORS ARE RESPONSIBLE FOR ENSURING THAT THEY ARE PERFORMING AGAINST THE CORRECT DRAWING REVISION NUMBER (IF APPLICABLE).</t>
  </si>
  <si>
    <t>0030032</t>
  </si>
  <si>
    <t>SLEEVE, ADAPTOR: TYPE: BEARING; SHAFT SIZE: 80 MM; LENGTH: 65 MM; MATERIAL: STEEL; SUPPL P/N: H318; OD 90 MM; VENDORS ARE RESPONSIBLE FOR ENSURING THAT THEY ARE PERFORMING AGAINST THE CORRECT DRAWING REVISION NUMBER (IF APPLICABLE).</t>
  </si>
  <si>
    <t>0030141</t>
  </si>
  <si>
    <t>SLEEVE, ADAPTOR: TYPE: BEARING; SHAFT SIZE: 83 MM; LENGTH: 65 MM; MATERIAL: STEEL; REFERENCE NO: HE318; SIZE 94 MM OD; VENDORS ARE RESPONSIBLE FOR ENSURING THAT THEY ARE PERFORMING AGAINST THE CORRECT DRAWING REVISION NUMBER (IF APPLICABLE).</t>
  </si>
  <si>
    <t>0030142</t>
  </si>
  <si>
    <t>SLEEVE, ADAPTOR: TYPE: BEARING; SHAFT SIZE: 89 MM; LENGTH: 58 MM; MATERIAL: STEEL; SUPPL P/N: HE220; 83.3 TAPER PER METRE IN MM 1:2 ON DIAMETER; 105 MM OD, 165 MM OD; VENDORS ARE RESPONSIBLE FOR ENSURING THAT THEY ARE PERFORMING AGAINST THE CORRECT DRAWING REVISION NUMBER (IF APPLICABLE).</t>
  </si>
  <si>
    <t>0030033</t>
  </si>
  <si>
    <t>SLEEVE, ADAPTOR: TYPE: BEARING; SHAFT SIZE: 90 MM; LENGTH: 71 MM; MATERIAL: STEEL; SUPPL P/N: H320; SUPPLIER NOTE - THE ITEM MUST BE ORIGINAL PROTECTIVE PACKED AND MARKED; SIZE 130 MM OD; VENDORS ARE RESPONSIBLE FOR ENSURING THAT THEY ARE PERFORMING AGAINST THE CORRECT DRAWING REVISION NUMBER (IF APPLICABLE).</t>
  </si>
  <si>
    <t>0030050</t>
  </si>
  <si>
    <t>SLEEVE, COUPLING: TYPE: CONVEYOR; DIMENSIONS: LG 543 MM; MATERIAL: EN8; MANUF P/N: E60I023BIBSL/01; BRAKE DRUM SLEEVE; FOR USE ON CONVEYOR 24A-C FLUID COUPLING</t>
  </si>
  <si>
    <t>0569012</t>
  </si>
  <si>
    <t>SLEEVE, SHAFT: TYPE: PA FAN BEARING; INSIDE DIAMETER: 100 MM; OUTSIDE DIAMETER: 145 MM; LENGTH: 10 MM; MATERIAL: STEEL; GRADE: 300WA SABS</t>
  </si>
  <si>
    <t>0606806</t>
  </si>
  <si>
    <t>SLEEVE, SHAFT: TYPE: PUMP; INSIDE DIAMETER: 114 MM; OUTSIDE DIAMETER: 130 MM; LENGTH: 261 MM; MATERIAL: SS GR 316 WC COATED; SUPPL P/N: EN 25 MG; FOR USE ON SLURRY PUMPS IN THE ASH PLANT</t>
  </si>
  <si>
    <t>0240153</t>
  </si>
  <si>
    <t>SLEEVE, SHAFT: TYPE: PUMP; INSIDE DIAMETER: 135 MM; OUTSIDE DIAMETER: 142 MM; LENGTH: 125 MM; MATERIAL: STL; REFERENCE NO: AHX2328</t>
  </si>
  <si>
    <t>0030040</t>
  </si>
  <si>
    <t>SLEEVE: TYPE: BEARING; SUPPL P/N: HE211</t>
  </si>
  <si>
    <t>0030211</t>
  </si>
  <si>
    <t>SLEEVE: TYPE: BEARING; SUPPL P/N: HE2311</t>
  </si>
  <si>
    <t>0030036</t>
  </si>
  <si>
    <t>SLEEVE: TYPE: PUMP DE; SUPPL P/N: 14348P-1; MODEL NO: M/P 4INX5IN; REFERENCE NO: 21; FOR MATHER AND PLATT MEDIVANE AUXILLARY COOLING WATER PUMP</t>
  </si>
  <si>
    <t>0240402</t>
  </si>
  <si>
    <t>SLEEVE: TYPE: PUMP FE; SUPPL P/N: 14348P-1; MODEL NO: M/P 4INX5IN; REFERENCE NO: 22; FOR MATHER AND PLATT MEDIVANE AUXILLARY COOLING WATER PUMP</t>
  </si>
  <si>
    <t>0240403</t>
  </si>
  <si>
    <t>SLEEVE: TYPE: SEAL; DIMENSIONS: ID 300 MM; MATERIAL: RUBBER NATURAL; APPLICATION: KNIFE GATE VALVE IN ASH LINES; SUPPL P/N: SKG-W203-015-0078; REFERENCE NO: P0300CMP-MSR-R</t>
  </si>
  <si>
    <t>0257022</t>
  </si>
  <si>
    <t>SLEEVE: TYPE: SHRINK ADHESIVE; DIMENSIONS: DIA 10 MM X 1 M; REFERENCE NO: CFM0400; GLOBE ELECTRIC</t>
  </si>
  <si>
    <t>0135168</t>
  </si>
  <si>
    <t>SLEEVE: TYPE: THROTTLING; DIMENSIONS: ID 99 X OD 108 X LG 130 MM; MATERIAL: STL; MODEL NO: HCD6N/8; REFERENCE NO: 210; 119-903-017-012; FOR KSB 50PCT BOILER FEED PUMP</t>
  </si>
  <si>
    <t>0047492</t>
  </si>
  <si>
    <t>SPRING: TYPE: SEALING; DIMENSIONS: 5 MM; SUPPL P/N: 917</t>
  </si>
  <si>
    <t>0110524</t>
  </si>
  <si>
    <t>SPRING: TYPE: SEALING; DIMENSIONS: 5 MM; SUPPL P/N: 918</t>
  </si>
  <si>
    <t>0110525</t>
  </si>
  <si>
    <t>STRIP: TYPE: SEALING; DRAWING NO: F42.39453-5801 REV 1; REQUIRED FOR USE ON L P DIAPHRAGMS 16 TO 21; GROUP 3750; 8 PIECE; ITEM 932</t>
  </si>
  <si>
    <t>0253522</t>
  </si>
  <si>
    <t>STRIP: TYPE: SEALING; WIDTH: 12 MM; THICKNESS: 0.5 MM; MATERIAL: STL; REQUIRED FOR USE ON TURBINE H.P.DIAPHRAGMS 2 TO 15; GROUP NO.3350; ITEM NO 911</t>
  </si>
  <si>
    <t>0247191</t>
  </si>
  <si>
    <t>STRIP: TYPE: SEALING; WIDTH: 14 MM; LENGTH: 1 M; THICKNESS: 0.5 MM; MATERIAL: STEEL; APPLICATION: ONE SET RINGS; 16 TO 21; GROUP 3750; ITEM 931</t>
  </si>
  <si>
    <t>0253521</t>
  </si>
  <si>
    <t>TAPE, THREAD: TYPE: SEALING; WIDTH: 10 MM; MATERIAL: PTFE; COLOR: WHITE; REFERENCE NO: PTFE; WITHOUT DISPENSER; THK 0.075 MM</t>
  </si>
  <si>
    <t>0016853</t>
  </si>
  <si>
    <t>TROLLEY: TYPE: BALL BEARING ROLLERS; CAPACITY: 50 KG; MANUF P/N: CTBR/620; A COMLETE SET OF FESTOON TROLLEYS USED ON THE TRIPPER CARS; (FESTOON DIAMOND RAIL TROLLEY BRACKETS); GALVANSED CASTING SIDE SEALED BALL BEARING ROLLERS; VENDORS ARE RESPONSIBLE FOR ENSURING THAT THEY ARE PERFORMING AGAINST THE CORRECT DRAWING REVISION NUMBER (IF APPLICABLE).</t>
  </si>
  <si>
    <t>0528690</t>
  </si>
  <si>
    <t>WASHER, SEALING: INSIDE DIAMETER: 21 MM; OUTSIDE DIAMETER: 31 MM; THICKNESS: 4 MM; MATERIAL: RUBBER</t>
  </si>
  <si>
    <t>0094581</t>
  </si>
  <si>
    <t>WASHER, SEALING: INSIDE DIAMETER: 47 MM; OUTSIDE DIAMETER: 60 MM; THICKNESS: 9.5 MM; MATERIAL: RUBBER</t>
  </si>
  <si>
    <t>0094593</t>
  </si>
  <si>
    <t>WASHER, SEALING: INSIDE DIAMETER: 50 MM; OUTSIDE DIAMETER: 90 MM; THICKNESS: 5 MM; MATERIAL: RUBBER</t>
  </si>
  <si>
    <t>0101818</t>
  </si>
  <si>
    <t>WASHER, SEALING: NOMINAL SIZE: 15 MM; INSIDE DIAMETER: 16 MM; OUTSIDE DIAMETER: 20 MM; THICKNESS: 1.6 MM; MATERIAL: CU; FOR USE ON BOILER MILL REFURBISHMENT</t>
  </si>
  <si>
    <t>0233619</t>
  </si>
  <si>
    <t>SUB-TOTAL (EXCLUDING VAT)</t>
  </si>
  <si>
    <t>CONTIGENCY</t>
  </si>
  <si>
    <t>%</t>
  </si>
  <si>
    <t>SUB-TOTAL (INCLUDING CONTINGENCY)</t>
  </si>
  <si>
    <t>VAT</t>
  </si>
  <si>
    <t>TOTAL (INCLUDING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</si>
</sst>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0.00_-;\-&quot;R&quot;* #,##0.00_-;_-&quot;R&quot;* &quot;-&quot;??_-;_-@_-"/>
  </numFmts>
  <fonts count="10" x14ac:knownFonts="1">
    <font>
      <sz val="11"/>
      <color theme="1"/>
      <name val="Calibri"/>
      <family val="2"/>
      <scheme val="minor"/>
    </font>
    <font>
      <sz val="11"/>
      <color theme="1"/>
      <name val="Calibri"/>
      <family val="2"/>
      <scheme val="minor"/>
    </font>
    <font>
      <b/>
      <sz val="9"/>
      <name val="Arial"/>
      <family val="2"/>
    </font>
    <font>
      <sz val="9"/>
      <name val="Arial"/>
      <family val="2"/>
    </font>
    <font>
      <sz val="11"/>
      <color theme="1"/>
      <name val="Calibri"/>
      <family val="2"/>
    </font>
    <font>
      <sz val="10"/>
      <color theme="1"/>
      <name val="Arial"/>
      <family val="2"/>
    </font>
    <font>
      <sz val="10"/>
      <name val="Arial"/>
      <family val="2"/>
    </font>
    <font>
      <b/>
      <u/>
      <sz val="9"/>
      <name val="Arial"/>
      <family val="2"/>
    </font>
    <font>
      <sz val="9"/>
      <color theme="1"/>
      <name val="Arial"/>
      <family val="2"/>
    </font>
    <font>
      <u/>
      <sz val="9"/>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rgb="FF92D050"/>
        <bgColor indexed="64"/>
      </patternFill>
    </fill>
    <fill>
      <patternFill patternType="solid">
        <fgColor rgb="FFFFC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4" fillId="0" borderId="0"/>
    <xf numFmtId="0" fontId="6" fillId="0" borderId="0"/>
  </cellStyleXfs>
  <cellXfs count="73">
    <xf numFmtId="0" fontId="0" fillId="0" borderId="0" xfId="0"/>
    <xf numFmtId="0" fontId="2" fillId="0" borderId="0" xfId="0" applyFont="1" applyAlignment="1">
      <alignment horizontal="left" vertical="center"/>
    </xf>
    <xf numFmtId="0" fontId="2" fillId="0" borderId="0" xfId="0" applyFont="1" applyAlignment="1">
      <alignment horizontal="left"/>
    </xf>
    <xf numFmtId="0" fontId="3" fillId="0" borderId="0" xfId="0" applyFont="1" applyAlignment="1">
      <alignment horizontal="right" vertical="center"/>
    </xf>
    <xf numFmtId="0" fontId="3" fillId="0" borderId="0" xfId="0" applyFont="1" applyAlignment="1">
      <alignment horizontal="left"/>
    </xf>
    <xf numFmtId="0" fontId="3" fillId="0" borderId="0" xfId="0" applyFont="1"/>
    <xf numFmtId="0" fontId="3" fillId="0" borderId="0" xfId="0" applyFont="1" applyAlignment="1">
      <alignment horizontal="right"/>
    </xf>
    <xf numFmtId="15" fontId="2" fillId="0" borderId="0" xfId="3" applyNumberFormat="1" applyFont="1" applyAlignment="1">
      <alignment horizontal="left"/>
    </xf>
    <xf numFmtId="15" fontId="3" fillId="0" borderId="0" xfId="3" applyNumberFormat="1" applyFont="1" applyAlignment="1">
      <alignment horizontal="left"/>
    </xf>
    <xf numFmtId="0" fontId="2" fillId="0" borderId="0" xfId="0" applyFont="1" applyAlignment="1">
      <alignment horizontal="center"/>
    </xf>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lignment horizontal="right" wrapText="1"/>
    </xf>
    <xf numFmtId="0" fontId="3" fillId="0" borderId="0" xfId="0" applyFont="1" applyAlignment="1">
      <alignment horizontal="left" wrapText="1"/>
    </xf>
    <xf numFmtId="0" fontId="3"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horizontal="center" vertical="center"/>
    </xf>
    <xf numFmtId="0" fontId="3" fillId="0" borderId="2" xfId="0" applyFont="1" applyBorder="1" applyAlignment="1">
      <alignment horizontal="center" vertical="top"/>
    </xf>
    <xf numFmtId="0" fontId="7" fillId="0" borderId="0" xfId="0" applyFont="1" applyAlignment="1">
      <alignment horizontal="left" vertical="top" wrapText="1"/>
    </xf>
    <xf numFmtId="0" fontId="3" fillId="0" borderId="3" xfId="0" applyFont="1" applyBorder="1" applyAlignment="1">
      <alignment horizontal="center" wrapText="1"/>
    </xf>
    <xf numFmtId="44" fontId="3" fillId="0" borderId="3" xfId="1" applyFont="1" applyFill="1" applyBorder="1" applyAlignment="1">
      <alignment horizontal="left" wrapText="1"/>
    </xf>
    <xf numFmtId="44" fontId="3" fillId="0" borderId="2" xfId="1" applyFont="1" applyFill="1" applyBorder="1" applyAlignment="1">
      <alignment horizontal="center" wrapText="1"/>
    </xf>
    <xf numFmtId="0" fontId="8" fillId="0" borderId="2" xfId="0" applyFont="1" applyBorder="1" applyAlignment="1">
      <alignment horizontal="center" wrapText="1"/>
    </xf>
    <xf numFmtId="44" fontId="3" fillId="0" borderId="0" xfId="1" applyFont="1" applyFill="1" applyBorder="1"/>
    <xf numFmtId="44" fontId="3" fillId="0" borderId="0" xfId="0" applyNumberFormat="1" applyFont="1"/>
    <xf numFmtId="0" fontId="3" fillId="3" borderId="2" xfId="0" applyFont="1" applyFill="1" applyBorder="1" applyAlignment="1">
      <alignment horizontal="center" vertical="top"/>
    </xf>
    <xf numFmtId="0" fontId="3" fillId="0" borderId="0" xfId="0" applyFont="1" applyAlignment="1">
      <alignment horizontal="left" vertical="top" wrapText="1"/>
    </xf>
    <xf numFmtId="0" fontId="3" fillId="4" borderId="2" xfId="0" applyFont="1" applyFill="1" applyBorder="1" applyAlignment="1">
      <alignment horizontal="center" vertical="top"/>
    </xf>
    <xf numFmtId="0" fontId="2" fillId="0" borderId="0" xfId="0" applyFont="1" applyAlignment="1">
      <alignment horizontal="left" vertical="top" wrapText="1"/>
    </xf>
    <xf numFmtId="0" fontId="9" fillId="0" borderId="0" xfId="0" applyFont="1" applyAlignment="1">
      <alignment wrapText="1"/>
    </xf>
    <xf numFmtId="0" fontId="3" fillId="0" borderId="3" xfId="0" applyFont="1" applyBorder="1" applyAlignment="1">
      <alignment horizontal="center" vertical="center" wrapText="1"/>
    </xf>
    <xf numFmtId="0" fontId="3" fillId="0" borderId="3" xfId="0" applyFont="1" applyBorder="1" applyAlignment="1">
      <alignment horizontal="right" wrapText="1"/>
    </xf>
    <xf numFmtId="0" fontId="3" fillId="0" borderId="2" xfId="0" applyFont="1" applyBorder="1"/>
    <xf numFmtId="0" fontId="3" fillId="0" borderId="0" xfId="0" applyFont="1" applyAlignment="1">
      <alignment vertical="top" wrapText="1"/>
    </xf>
    <xf numFmtId="44" fontId="3" fillId="0" borderId="0" xfId="1" applyFont="1" applyFill="1" applyBorder="1" applyAlignment="1">
      <alignment wrapText="1"/>
    </xf>
    <xf numFmtId="0" fontId="3" fillId="3" borderId="4" xfId="0" applyFont="1" applyFill="1" applyBorder="1" applyAlignment="1">
      <alignment horizontal="center" vertical="top"/>
    </xf>
    <xf numFmtId="0" fontId="3" fillId="0" borderId="5" xfId="0" applyFont="1" applyBorder="1" applyAlignment="1">
      <alignment horizontal="left" vertical="top" wrapText="1"/>
    </xf>
    <xf numFmtId="0" fontId="3" fillId="0" borderId="6" xfId="0" applyFont="1" applyBorder="1" applyAlignment="1">
      <alignment horizontal="center" wrapText="1"/>
    </xf>
    <xf numFmtId="44" fontId="3" fillId="0" borderId="6" xfId="1" applyFont="1" applyFill="1" applyBorder="1" applyAlignment="1">
      <alignment horizontal="left" wrapText="1"/>
    </xf>
    <xf numFmtId="44" fontId="3" fillId="0" borderId="4" xfId="1" applyFont="1" applyFill="1" applyBorder="1" applyAlignment="1">
      <alignment horizontal="center" wrapText="1"/>
    </xf>
    <xf numFmtId="0" fontId="2" fillId="0" borderId="2" xfId="0" applyFont="1" applyBorder="1" applyAlignment="1">
      <alignment horizontal="center" vertical="top"/>
    </xf>
    <xf numFmtId="0" fontId="2" fillId="0" borderId="7" xfId="0" applyFont="1" applyBorder="1" applyAlignment="1">
      <alignment horizontal="center"/>
    </xf>
    <xf numFmtId="0" fontId="2" fillId="0" borderId="7" xfId="0" applyFont="1" applyBorder="1" applyAlignment="1">
      <alignment wrapText="1"/>
    </xf>
    <xf numFmtId="0" fontId="2" fillId="0" borderId="7" xfId="0" applyFont="1" applyBorder="1" applyAlignment="1">
      <alignment horizontal="center" wrapText="1"/>
    </xf>
    <xf numFmtId="44" fontId="2" fillId="0" borderId="7" xfId="1" applyFont="1" applyFill="1" applyBorder="1" applyAlignment="1">
      <alignment horizontal="left" wrapText="1"/>
    </xf>
    <xf numFmtId="44" fontId="2" fillId="0" borderId="7" xfId="1" applyFont="1" applyFill="1" applyBorder="1" applyAlignment="1">
      <alignment wrapText="1"/>
    </xf>
    <xf numFmtId="44" fontId="2" fillId="0" borderId="0" xfId="1" applyFont="1" applyFill="1" applyBorder="1"/>
    <xf numFmtId="0" fontId="2" fillId="0" borderId="0" xfId="0" applyFont="1"/>
    <xf numFmtId="0" fontId="2" fillId="0" borderId="3" xfId="0" applyFont="1" applyBorder="1" applyAlignment="1">
      <alignment horizontal="center"/>
    </xf>
    <xf numFmtId="0" fontId="2" fillId="0" borderId="2" xfId="0" applyFont="1" applyBorder="1" applyAlignment="1">
      <alignment wrapText="1"/>
    </xf>
    <xf numFmtId="9" fontId="3" fillId="0" borderId="3" xfId="0" applyNumberFormat="1" applyFont="1" applyBorder="1" applyAlignment="1">
      <alignment horizontal="center" wrapText="1"/>
    </xf>
    <xf numFmtId="44" fontId="2" fillId="0" borderId="2" xfId="1" applyFont="1" applyFill="1" applyBorder="1" applyAlignment="1">
      <alignment wrapText="1"/>
    </xf>
    <xf numFmtId="0" fontId="2" fillId="0" borderId="3" xfId="0" applyFont="1" applyBorder="1" applyAlignment="1">
      <alignment wrapText="1"/>
    </xf>
    <xf numFmtId="0" fontId="3" fillId="0" borderId="3" xfId="0" applyFont="1" applyBorder="1" applyAlignment="1">
      <alignment horizontal="left" wrapText="1"/>
    </xf>
    <xf numFmtId="44" fontId="3" fillId="0" borderId="2" xfId="1" applyFont="1" applyFill="1" applyBorder="1" applyAlignment="1">
      <alignment wrapText="1"/>
    </xf>
    <xf numFmtId="0" fontId="2" fillId="2" borderId="8" xfId="0" applyFont="1" applyFill="1" applyBorder="1" applyAlignment="1">
      <alignment horizontal="right" vertical="center"/>
    </xf>
    <xf numFmtId="0" fontId="2" fillId="2" borderId="8" xfId="0" applyFont="1" applyFill="1" applyBorder="1" applyAlignment="1">
      <alignment horizontal="left" vertical="center" wrapText="1"/>
    </xf>
    <xf numFmtId="0" fontId="2" fillId="2" borderId="8" xfId="0" applyFont="1" applyFill="1" applyBorder="1" applyAlignment="1">
      <alignment horizontal="right" vertical="center" wrapText="1"/>
    </xf>
    <xf numFmtId="0" fontId="2" fillId="2" borderId="8" xfId="0" applyFont="1" applyFill="1" applyBorder="1" applyAlignment="1">
      <alignment horizontal="center" vertical="center" wrapText="1"/>
    </xf>
    <xf numFmtId="44" fontId="2" fillId="2" borderId="8" xfId="1" applyFont="1" applyFill="1" applyBorder="1" applyAlignment="1">
      <alignment horizontal="left" vertical="center" wrapText="1"/>
    </xf>
    <xf numFmtId="44" fontId="2" fillId="2" borderId="1" xfId="1" applyFont="1" applyFill="1" applyBorder="1" applyAlignment="1">
      <alignment vertical="center" wrapText="1"/>
    </xf>
    <xf numFmtId="44" fontId="2" fillId="2" borderId="1" xfId="1" applyFont="1" applyFill="1" applyBorder="1" applyAlignment="1">
      <alignment horizontal="left" vertical="center" wrapText="1"/>
    </xf>
    <xf numFmtId="44" fontId="2" fillId="0" borderId="0" xfId="1" applyFont="1" applyFill="1" applyBorder="1" applyAlignment="1">
      <alignment horizontal="right" vertical="center"/>
    </xf>
    <xf numFmtId="44" fontId="2" fillId="0" borderId="0" xfId="0" applyNumberFormat="1" applyFont="1" applyAlignment="1">
      <alignment horizontal="right" vertical="center"/>
    </xf>
    <xf numFmtId="0" fontId="2" fillId="0" borderId="0" xfId="0" applyFont="1" applyAlignment="1">
      <alignment horizontal="right" vertical="center"/>
    </xf>
    <xf numFmtId="44" fontId="3" fillId="0" borderId="0" xfId="1" applyFont="1" applyFill="1" applyBorder="1" applyAlignment="1">
      <alignment horizontal="left" wrapText="1"/>
    </xf>
    <xf numFmtId="44" fontId="3" fillId="0" borderId="0" xfId="1" applyFont="1" applyFill="1" applyBorder="1" applyAlignment="1">
      <alignment horizontal="center" wrapText="1"/>
    </xf>
    <xf numFmtId="0" fontId="7" fillId="0" borderId="0" xfId="0" applyFont="1" applyAlignment="1">
      <alignment horizontal="left" wrapText="1"/>
    </xf>
    <xf numFmtId="44" fontId="3" fillId="0" borderId="0" xfId="1" applyFont="1" applyFill="1" applyBorder="1" applyAlignment="1">
      <alignment horizontal="right" wrapText="1"/>
    </xf>
    <xf numFmtId="44" fontId="3" fillId="0" borderId="0" xfId="1" applyFont="1" applyFill="1" applyAlignment="1">
      <alignment horizontal="left" wrapText="1"/>
    </xf>
    <xf numFmtId="44" fontId="3" fillId="0" borderId="0" xfId="1" applyFont="1" applyFill="1" applyAlignment="1">
      <alignment horizontal="right" wrapText="1"/>
    </xf>
    <xf numFmtId="0" fontId="5" fillId="0" borderId="0" xfId="2" applyFont="1" applyAlignment="1">
      <alignment horizontal="center"/>
    </xf>
  </cellXfs>
  <cellStyles count="4">
    <cellStyle name="Currency" xfId="1" builtinId="4"/>
    <cellStyle name="Normal" xfId="0" builtinId="0"/>
    <cellStyle name="Normal 14 2" xfId="3" xr:uid="{5CE470F8-8678-41CC-BAAE-5F00558509F8}"/>
    <cellStyle name="Normal 3 2" xfId="2" xr:uid="{BDFBA932-57BA-4CEE-9A0B-A424383E49FB}"/>
  </cellStyles>
  <dxfs count="1">
    <dxf>
      <fill>
        <patternFill patternType="solid">
          <fgColor rgb="FF9BBB59"/>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MangweA/Documents/1.0%20COST%20ESTIMATES/27.0%20Bearings,%20sleeves,%20housing,%20bush%20and%20couplings/Report/QS%20Cost%20Estimate%20Report_Bearings,%20sleeves,%20housing,%20bush%20and%20couplings_rev0.xlsx" TargetMode="External"/><Relationship Id="rId2" Type="http://schemas.openxmlformats.org/officeDocument/2006/relationships/externalLinkPath" Target="file:///C:\Users\MangweA\Documents\1.0%20COST%20ESTIMATES\27.0%20Bearings,%20sleeves,%20housing,%20bush%20and%20couplings\Report\QS%20Cost%20Estimate%20Report_Bearings,%20sleeves,%20housing,%20bush%20and%20couplings_rev0.xlsx" TargetMode="External"/><Relationship Id="rId1" Type="http://schemas.openxmlformats.org/officeDocument/2006/relationships/externalLinkPath" Target="/Users/MangweA/Documents/1.0%20COST%20ESTIMATES/27.0%20Bearings,%20sleeves,%20housing,%20bush%20and%20couplings/Report/QS%20Cost%20Estimate%20Report_Bearings,%20sleeves,%20housing,%20bush%20and%20couplings_rev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ata"/>
      <sheetName val="Cover"/>
      <sheetName val="Final Report"/>
      <sheetName val="Summary - MV Motors"/>
      <sheetName val="800KW"/>
      <sheetName val="1000KW"/>
      <sheetName val="1400KW"/>
      <sheetName val="16000"/>
      <sheetName val="1800KW"/>
      <sheetName val="3250KW"/>
      <sheetName val="3700KW"/>
      <sheetName val="9500KW"/>
      <sheetName val="Estimate (3)"/>
      <sheetName val="Estimate (2)"/>
      <sheetName val="Estimate"/>
      <sheetName val="Additional &amp; Emergency services"/>
      <sheetName val="CPA"/>
      <sheetName val="Sheet1"/>
      <sheetName val="Sheet2"/>
    </sheetNames>
    <sheetDataSet>
      <sheetData sheetId="0">
        <row r="5">
          <cell r="D5" t="str">
            <v>Grootvlei Power Station - Grootvlei, Mpumalanga Province</v>
          </cell>
        </row>
      </sheetData>
      <sheetData sheetId="1"/>
      <sheetData sheetId="2">
        <row r="3">
          <cell r="D3" t="str">
            <v>SUPPLY AND DELIVER BEARINGS, SLEEVES, HOUSING, BUSH AND COUPLINGS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CC521-E073-48FB-9AA1-531FF4B4B6B5}">
  <sheetPr>
    <tabColor rgb="FF92D050"/>
    <pageSetUpPr fitToPage="1"/>
  </sheetPr>
  <dimension ref="A1:P649"/>
  <sheetViews>
    <sheetView tabSelected="1" view="pageBreakPreview" topLeftCell="A480" zoomScaleNormal="100" zoomScaleSheetLayoutView="100" workbookViewId="0">
      <selection activeCell="J457" sqref="J457:J519"/>
    </sheetView>
  </sheetViews>
  <sheetFormatPr defaultColWidth="9.08984375" defaultRowHeight="11.5" x14ac:dyDescent="0.25"/>
  <cols>
    <col min="1" max="1" width="13.6328125" style="5" customWidth="1"/>
    <col min="2" max="2" width="4.90625" style="9" customWidth="1"/>
    <col min="3" max="3" width="69.81640625" style="10" customWidth="1"/>
    <col min="4" max="4" width="15.453125" style="10" customWidth="1"/>
    <col min="5" max="5" width="15" style="10" customWidth="1"/>
    <col min="6" max="7" width="16" style="12" customWidth="1"/>
    <col min="8" max="8" width="19.453125" style="13" customWidth="1"/>
    <col min="9" max="9" width="21.36328125" style="12" customWidth="1"/>
    <col min="10" max="10" width="85.7265625" style="5" customWidth="1"/>
    <col min="11" max="11" width="16.6328125" style="5" customWidth="1"/>
    <col min="12" max="14" width="15.54296875" style="5" customWidth="1"/>
    <col min="15" max="15" width="15.6328125" style="5" customWidth="1"/>
    <col min="16" max="16" width="12.90625" style="5" customWidth="1"/>
    <col min="17" max="17" width="13" style="5" bestFit="1" customWidth="1"/>
    <col min="18" max="18" width="9.08984375" style="5"/>
    <col min="19" max="19" width="13" style="5" bestFit="1" customWidth="1"/>
    <col min="20" max="20" width="14.08984375" style="5" bestFit="1" customWidth="1"/>
    <col min="21" max="21" width="9.08984375" style="5"/>
    <col min="22" max="22" width="10.6328125" style="5" bestFit="1" customWidth="1"/>
    <col min="23" max="23" width="15.54296875" style="5" bestFit="1" customWidth="1"/>
    <col min="24" max="24" width="14.08984375" style="5" bestFit="1" customWidth="1"/>
    <col min="25" max="25" width="14.08984375" style="5" customWidth="1"/>
    <col min="26" max="26" width="9.08984375" style="5"/>
    <col min="27" max="27" width="15.54296875" style="5" bestFit="1" customWidth="1"/>
    <col min="28" max="28" width="14.08984375" style="5" bestFit="1" customWidth="1"/>
    <col min="29" max="29" width="9.08984375" style="5"/>
    <col min="30" max="30" width="15.54296875" style="5" bestFit="1" customWidth="1"/>
    <col min="31" max="32" width="14.08984375" style="5" bestFit="1" customWidth="1"/>
    <col min="33" max="16384" width="9.08984375" style="5"/>
  </cols>
  <sheetData>
    <row r="1" spans="1:16" ht="12.5" customHeight="1" x14ac:dyDescent="0.25">
      <c r="A1" s="1" t="s">
        <v>0</v>
      </c>
      <c r="B1" s="1" t="s">
        <v>1</v>
      </c>
      <c r="C1" s="2" t="str">
        <f>'[1]Final Report'!D3</f>
        <v>SUPPLY AND DELIVER BEARINGS, SLEEVES, HOUSING, BUSH AND COUPLINGS</v>
      </c>
      <c r="D1" s="3"/>
      <c r="E1" s="3"/>
      <c r="F1" s="4"/>
      <c r="G1" s="4"/>
      <c r="H1" s="4"/>
      <c r="I1" s="4"/>
      <c r="J1" s="72" t="e" vm="1">
        <v>#VALUE!</v>
      </c>
    </row>
    <row r="2" spans="1:16" x14ac:dyDescent="0.25">
      <c r="A2" s="2" t="s">
        <v>2</v>
      </c>
      <c r="B2" s="2" t="s">
        <v>1</v>
      </c>
      <c r="C2" s="2" t="s">
        <v>3</v>
      </c>
      <c r="D2" s="6"/>
      <c r="E2" s="6"/>
      <c r="F2" s="4"/>
      <c r="G2" s="4"/>
      <c r="H2" s="4"/>
      <c r="I2" s="4"/>
      <c r="J2" s="72"/>
    </row>
    <row r="3" spans="1:16" x14ac:dyDescent="0.25">
      <c r="A3" s="2" t="s">
        <v>4</v>
      </c>
      <c r="B3" s="2" t="s">
        <v>1</v>
      </c>
      <c r="C3" s="2" t="str">
        <f>[1]Data!D5</f>
        <v>Grootvlei Power Station - Grootvlei, Mpumalanga Province</v>
      </c>
      <c r="D3" s="6"/>
      <c r="E3" s="6"/>
      <c r="F3" s="4"/>
      <c r="G3" s="4"/>
      <c r="H3" s="4"/>
      <c r="I3" s="4"/>
      <c r="J3" s="72"/>
    </row>
    <row r="4" spans="1:16" x14ac:dyDescent="0.25">
      <c r="A4" s="2" t="s">
        <v>5</v>
      </c>
      <c r="B4" s="2" t="s">
        <v>1</v>
      </c>
      <c r="C4" s="2" t="s">
        <v>6</v>
      </c>
      <c r="D4" s="6"/>
      <c r="E4" s="6"/>
      <c r="F4" s="4"/>
      <c r="G4" s="4"/>
      <c r="H4" s="4"/>
      <c r="I4" s="4"/>
    </row>
    <row r="5" spans="1:16" x14ac:dyDescent="0.25">
      <c r="A5" s="2" t="s">
        <v>7</v>
      </c>
      <c r="B5" s="2" t="s">
        <v>1</v>
      </c>
      <c r="C5" s="7">
        <f ca="1">TODAY()</f>
        <v>46183</v>
      </c>
      <c r="D5" s="6"/>
      <c r="E5" s="6"/>
      <c r="F5" s="8"/>
      <c r="G5" s="8"/>
      <c r="H5" s="8"/>
      <c r="I5" s="8"/>
    </row>
    <row r="6" spans="1:16" x14ac:dyDescent="0.25">
      <c r="D6" s="11"/>
      <c r="E6" s="11"/>
    </row>
    <row r="7" spans="1:16" s="14" customFormat="1" ht="21.65" customHeight="1" x14ac:dyDescent="0.35">
      <c r="B7" s="15" t="s">
        <v>8</v>
      </c>
      <c r="C7" s="15" t="s">
        <v>9</v>
      </c>
      <c r="D7" s="16" t="s">
        <v>10</v>
      </c>
      <c r="E7" s="16" t="s">
        <v>11</v>
      </c>
      <c r="F7" s="15" t="s">
        <v>12</v>
      </c>
      <c r="G7" s="15" t="s">
        <v>13</v>
      </c>
      <c r="H7" s="15" t="s">
        <v>14</v>
      </c>
      <c r="I7" s="15" t="s">
        <v>15</v>
      </c>
      <c r="J7" s="15" t="s">
        <v>16</v>
      </c>
      <c r="K7" s="17"/>
      <c r="L7" s="17"/>
      <c r="M7" s="17"/>
      <c r="N7" s="17"/>
      <c r="O7" s="17"/>
    </row>
    <row r="8" spans="1:16" x14ac:dyDescent="0.25">
      <c r="B8" s="18"/>
      <c r="C8" s="19" t="s">
        <v>17</v>
      </c>
      <c r="D8" s="20"/>
      <c r="E8" s="20"/>
      <c r="F8" s="20"/>
      <c r="G8" s="20"/>
      <c r="H8" s="21"/>
      <c r="I8" s="22"/>
      <c r="J8" s="23"/>
      <c r="K8" s="24"/>
      <c r="L8" s="24"/>
      <c r="M8" s="24"/>
      <c r="N8" s="24"/>
      <c r="O8" s="24"/>
      <c r="P8" s="25"/>
    </row>
    <row r="9" spans="1:16" x14ac:dyDescent="0.25">
      <c r="B9" s="26"/>
      <c r="C9" s="27" t="s">
        <v>18</v>
      </c>
      <c r="D9" s="20"/>
      <c r="E9" s="20"/>
      <c r="F9" s="20"/>
      <c r="G9" s="20"/>
      <c r="H9" s="21"/>
      <c r="I9" s="22"/>
      <c r="J9" s="23"/>
      <c r="K9" s="24"/>
      <c r="L9" s="24"/>
      <c r="M9" s="24"/>
      <c r="N9" s="24"/>
      <c r="O9" s="24"/>
      <c r="P9" s="25"/>
    </row>
    <row r="10" spans="1:16" x14ac:dyDescent="0.25">
      <c r="B10" s="28"/>
      <c r="C10" s="27" t="s">
        <v>19</v>
      </c>
      <c r="D10" s="20"/>
      <c r="E10" s="20"/>
      <c r="F10" s="20"/>
      <c r="G10" s="20"/>
      <c r="H10" s="21"/>
      <c r="I10" s="22"/>
      <c r="J10" s="23"/>
      <c r="K10" s="24"/>
      <c r="L10" s="24"/>
      <c r="M10" s="24"/>
      <c r="N10" s="24"/>
      <c r="O10" s="24"/>
      <c r="P10" s="25"/>
    </row>
    <row r="11" spans="1:16" x14ac:dyDescent="0.25">
      <c r="B11" s="18"/>
      <c r="C11" s="27"/>
      <c r="D11" s="20"/>
      <c r="E11" s="20"/>
      <c r="F11" s="20"/>
      <c r="G11" s="20"/>
      <c r="H11" s="21"/>
      <c r="I11" s="22"/>
      <c r="J11" s="23"/>
      <c r="K11" s="24"/>
      <c r="L11" s="24"/>
      <c r="M11" s="24"/>
      <c r="N11" s="24"/>
      <c r="O11" s="24"/>
      <c r="P11" s="25"/>
    </row>
    <row r="12" spans="1:16" x14ac:dyDescent="0.25">
      <c r="B12" s="18"/>
      <c r="C12" s="29" t="s">
        <v>20</v>
      </c>
      <c r="D12" s="20"/>
      <c r="E12" s="20"/>
      <c r="F12" s="20"/>
      <c r="G12" s="20"/>
      <c r="H12" s="21"/>
      <c r="I12" s="22"/>
      <c r="J12" s="23"/>
      <c r="K12" s="24"/>
      <c r="L12" s="24"/>
      <c r="M12" s="24"/>
      <c r="N12" s="24"/>
      <c r="O12" s="24"/>
      <c r="P12" s="25"/>
    </row>
    <row r="13" spans="1:16" x14ac:dyDescent="0.25">
      <c r="B13" s="18"/>
      <c r="C13" s="27"/>
      <c r="D13" s="20"/>
      <c r="E13" s="20"/>
      <c r="F13" s="20"/>
      <c r="G13" s="20"/>
      <c r="H13" s="21"/>
      <c r="I13" s="22"/>
      <c r="J13" s="23"/>
      <c r="K13" s="24"/>
      <c r="L13" s="24"/>
      <c r="M13" s="24"/>
      <c r="N13" s="24"/>
      <c r="O13" s="24"/>
      <c r="P13" s="25"/>
    </row>
    <row r="14" spans="1:16" ht="46" x14ac:dyDescent="0.25">
      <c r="B14" s="26">
        <v>7</v>
      </c>
      <c r="C14" s="27" t="s">
        <v>21</v>
      </c>
      <c r="D14" s="20"/>
      <c r="E14" s="20" t="s">
        <v>22</v>
      </c>
      <c r="F14" s="20" t="s">
        <v>23</v>
      </c>
      <c r="G14" s="20">
        <v>11</v>
      </c>
      <c r="H14" s="21"/>
      <c r="I14" s="22">
        <f t="shared" ref="I14:I77" si="0">G14*H14</f>
        <v>0</v>
      </c>
      <c r="J14" s="23"/>
      <c r="K14" s="24"/>
      <c r="L14" s="24"/>
      <c r="M14" s="24"/>
      <c r="N14" s="24"/>
      <c r="O14" s="24"/>
      <c r="P14" s="25"/>
    </row>
    <row r="15" spans="1:16" ht="46" x14ac:dyDescent="0.25">
      <c r="B15" s="26">
        <v>11</v>
      </c>
      <c r="C15" s="27" t="s">
        <v>24</v>
      </c>
      <c r="D15" s="20"/>
      <c r="E15" s="20" t="s">
        <v>25</v>
      </c>
      <c r="F15" s="20" t="s">
        <v>23</v>
      </c>
      <c r="G15" s="20">
        <v>11</v>
      </c>
      <c r="H15" s="21"/>
      <c r="I15" s="22">
        <f t="shared" si="0"/>
        <v>0</v>
      </c>
      <c r="J15" s="23"/>
      <c r="K15" s="24"/>
      <c r="L15" s="24"/>
      <c r="M15" s="24"/>
      <c r="N15" s="24"/>
      <c r="O15" s="24"/>
      <c r="P15" s="25"/>
    </row>
    <row r="16" spans="1:16" ht="57.5" x14ac:dyDescent="0.25">
      <c r="B16" s="26">
        <v>12</v>
      </c>
      <c r="C16" s="27" t="s">
        <v>26</v>
      </c>
      <c r="D16" s="20"/>
      <c r="E16" s="20" t="s">
        <v>27</v>
      </c>
      <c r="F16" s="20" t="s">
        <v>23</v>
      </c>
      <c r="G16" s="20">
        <v>5</v>
      </c>
      <c r="H16" s="21"/>
      <c r="I16" s="22">
        <f t="shared" si="0"/>
        <v>0</v>
      </c>
      <c r="J16" s="23"/>
      <c r="K16" s="24"/>
      <c r="L16" s="24"/>
      <c r="M16" s="24"/>
      <c r="N16" s="24"/>
      <c r="O16" s="24"/>
      <c r="P16" s="25"/>
    </row>
    <row r="17" spans="2:16" ht="46" x14ac:dyDescent="0.25">
      <c r="B17" s="26">
        <v>13</v>
      </c>
      <c r="C17" s="27" t="s">
        <v>28</v>
      </c>
      <c r="D17" s="20"/>
      <c r="E17" s="20" t="s">
        <v>29</v>
      </c>
      <c r="F17" s="20" t="s">
        <v>23</v>
      </c>
      <c r="G17" s="20">
        <v>5</v>
      </c>
      <c r="H17" s="21"/>
      <c r="I17" s="22">
        <f t="shared" si="0"/>
        <v>0</v>
      </c>
      <c r="J17" s="23"/>
      <c r="K17" s="24"/>
      <c r="L17" s="24"/>
      <c r="M17" s="24"/>
      <c r="N17" s="24"/>
      <c r="O17" s="24"/>
      <c r="P17" s="25"/>
    </row>
    <row r="18" spans="2:16" ht="34.5" x14ac:dyDescent="0.25">
      <c r="B18" s="26">
        <v>14</v>
      </c>
      <c r="C18" s="27" t="s">
        <v>30</v>
      </c>
      <c r="D18" s="20"/>
      <c r="E18" s="20" t="s">
        <v>31</v>
      </c>
      <c r="F18" s="20" t="s">
        <v>23</v>
      </c>
      <c r="G18" s="20">
        <v>5</v>
      </c>
      <c r="H18" s="21"/>
      <c r="I18" s="22">
        <f t="shared" si="0"/>
        <v>0</v>
      </c>
      <c r="J18" s="23"/>
      <c r="K18" s="24"/>
      <c r="L18" s="24"/>
      <c r="M18" s="24"/>
      <c r="N18" s="24"/>
      <c r="O18" s="24"/>
      <c r="P18" s="25"/>
    </row>
    <row r="19" spans="2:16" ht="34.5" x14ac:dyDescent="0.25">
      <c r="B19" s="26">
        <v>15</v>
      </c>
      <c r="C19" s="27" t="s">
        <v>32</v>
      </c>
      <c r="D19" s="20"/>
      <c r="E19" s="20" t="s">
        <v>33</v>
      </c>
      <c r="F19" s="20" t="s">
        <v>23</v>
      </c>
      <c r="G19" s="20">
        <v>5</v>
      </c>
      <c r="H19" s="21"/>
      <c r="I19" s="22">
        <f t="shared" si="0"/>
        <v>0</v>
      </c>
      <c r="J19" s="23"/>
      <c r="K19" s="24"/>
      <c r="L19" s="24"/>
      <c r="M19" s="24"/>
      <c r="N19" s="24"/>
      <c r="O19" s="24"/>
      <c r="P19" s="25"/>
    </row>
    <row r="20" spans="2:16" ht="34.5" x14ac:dyDescent="0.25">
      <c r="B20" s="26">
        <v>16</v>
      </c>
      <c r="C20" s="27" t="s">
        <v>34</v>
      </c>
      <c r="D20" s="20"/>
      <c r="E20" s="20" t="s">
        <v>35</v>
      </c>
      <c r="F20" s="20" t="s">
        <v>23</v>
      </c>
      <c r="G20" s="20">
        <v>5</v>
      </c>
      <c r="H20" s="21"/>
      <c r="I20" s="22">
        <f t="shared" si="0"/>
        <v>0</v>
      </c>
      <c r="J20" s="23"/>
      <c r="K20" s="24"/>
      <c r="L20" s="24"/>
      <c r="M20" s="24"/>
      <c r="N20" s="24"/>
      <c r="O20" s="24"/>
      <c r="P20" s="25"/>
    </row>
    <row r="21" spans="2:16" ht="34.5" x14ac:dyDescent="0.25">
      <c r="B21" s="26">
        <v>17</v>
      </c>
      <c r="C21" s="27" t="s">
        <v>36</v>
      </c>
      <c r="D21" s="20"/>
      <c r="E21" s="20" t="s">
        <v>37</v>
      </c>
      <c r="F21" s="20" t="s">
        <v>23</v>
      </c>
      <c r="G21" s="20">
        <v>5</v>
      </c>
      <c r="H21" s="21"/>
      <c r="I21" s="22">
        <f t="shared" si="0"/>
        <v>0</v>
      </c>
      <c r="J21" s="23"/>
      <c r="K21" s="24"/>
      <c r="L21" s="24"/>
      <c r="M21" s="24"/>
      <c r="N21" s="24"/>
      <c r="O21" s="24"/>
      <c r="P21" s="25"/>
    </row>
    <row r="22" spans="2:16" ht="34.5" x14ac:dyDescent="0.25">
      <c r="B22" s="26">
        <v>18</v>
      </c>
      <c r="C22" s="27" t="s">
        <v>38</v>
      </c>
      <c r="D22" s="20"/>
      <c r="E22" s="20" t="s">
        <v>39</v>
      </c>
      <c r="F22" s="20" t="s">
        <v>23</v>
      </c>
      <c r="G22" s="20">
        <v>5</v>
      </c>
      <c r="H22" s="21"/>
      <c r="I22" s="22">
        <f t="shared" si="0"/>
        <v>0</v>
      </c>
      <c r="J22" s="23"/>
      <c r="K22" s="24"/>
      <c r="L22" s="24"/>
      <c r="M22" s="24"/>
      <c r="N22" s="24"/>
      <c r="O22" s="24"/>
      <c r="P22" s="25"/>
    </row>
    <row r="23" spans="2:16" ht="34.5" x14ac:dyDescent="0.25">
      <c r="B23" s="26">
        <v>19</v>
      </c>
      <c r="C23" s="27" t="s">
        <v>40</v>
      </c>
      <c r="D23" s="20"/>
      <c r="E23" s="20" t="s">
        <v>41</v>
      </c>
      <c r="F23" s="20" t="s">
        <v>23</v>
      </c>
      <c r="G23" s="20">
        <v>5</v>
      </c>
      <c r="H23" s="21"/>
      <c r="I23" s="22">
        <f t="shared" si="0"/>
        <v>0</v>
      </c>
      <c r="J23" s="23"/>
      <c r="K23" s="24"/>
      <c r="L23" s="24"/>
      <c r="M23" s="24"/>
      <c r="N23" s="24"/>
      <c r="O23" s="24"/>
      <c r="P23" s="25"/>
    </row>
    <row r="24" spans="2:16" ht="34.5" x14ac:dyDescent="0.25">
      <c r="B24" s="26">
        <v>20</v>
      </c>
      <c r="C24" s="27" t="s">
        <v>42</v>
      </c>
      <c r="D24" s="20"/>
      <c r="E24" s="20" t="s">
        <v>43</v>
      </c>
      <c r="F24" s="20" t="s">
        <v>23</v>
      </c>
      <c r="G24" s="20">
        <v>5</v>
      </c>
      <c r="H24" s="21"/>
      <c r="I24" s="22">
        <f t="shared" si="0"/>
        <v>0</v>
      </c>
      <c r="J24" s="23"/>
      <c r="K24" s="24"/>
      <c r="L24" s="24"/>
      <c r="M24" s="24"/>
      <c r="N24" s="24"/>
      <c r="O24" s="24"/>
      <c r="P24" s="25"/>
    </row>
    <row r="25" spans="2:16" ht="34.5" x14ac:dyDescent="0.25">
      <c r="B25" s="26">
        <v>21</v>
      </c>
      <c r="C25" s="27" t="s">
        <v>44</v>
      </c>
      <c r="D25" s="20"/>
      <c r="E25" s="20" t="s">
        <v>45</v>
      </c>
      <c r="F25" s="20" t="s">
        <v>23</v>
      </c>
      <c r="G25" s="20">
        <v>5</v>
      </c>
      <c r="H25" s="21"/>
      <c r="I25" s="22">
        <f t="shared" si="0"/>
        <v>0</v>
      </c>
      <c r="J25" s="23"/>
      <c r="K25" s="24"/>
      <c r="L25" s="24"/>
      <c r="M25" s="24"/>
      <c r="N25" s="24"/>
      <c r="O25" s="24"/>
      <c r="P25" s="25"/>
    </row>
    <row r="26" spans="2:16" ht="34.5" x14ac:dyDescent="0.25">
      <c r="B26" s="26">
        <v>22</v>
      </c>
      <c r="C26" s="27" t="s">
        <v>46</v>
      </c>
      <c r="D26" s="20"/>
      <c r="E26" s="20" t="s">
        <v>47</v>
      </c>
      <c r="F26" s="20" t="s">
        <v>23</v>
      </c>
      <c r="G26" s="20">
        <v>5</v>
      </c>
      <c r="H26" s="21"/>
      <c r="I26" s="22">
        <f t="shared" si="0"/>
        <v>0</v>
      </c>
      <c r="J26" s="23"/>
      <c r="K26" s="24"/>
      <c r="L26" s="24"/>
      <c r="M26" s="24"/>
      <c r="N26" s="24"/>
      <c r="O26" s="24"/>
      <c r="P26" s="25"/>
    </row>
    <row r="27" spans="2:16" ht="34.5" x14ac:dyDescent="0.25">
      <c r="B27" s="26">
        <v>23</v>
      </c>
      <c r="C27" s="27" t="s">
        <v>48</v>
      </c>
      <c r="D27" s="20"/>
      <c r="E27" s="20" t="s">
        <v>49</v>
      </c>
      <c r="F27" s="20" t="s">
        <v>23</v>
      </c>
      <c r="G27" s="20">
        <v>5</v>
      </c>
      <c r="H27" s="21"/>
      <c r="I27" s="22">
        <f t="shared" si="0"/>
        <v>0</v>
      </c>
      <c r="J27" s="23"/>
      <c r="K27" s="24"/>
      <c r="L27" s="24"/>
      <c r="M27" s="24"/>
      <c r="N27" s="24"/>
      <c r="O27" s="24"/>
      <c r="P27" s="25"/>
    </row>
    <row r="28" spans="2:16" ht="34.5" x14ac:dyDescent="0.25">
      <c r="B28" s="26">
        <v>24</v>
      </c>
      <c r="C28" s="27" t="s">
        <v>50</v>
      </c>
      <c r="D28" s="20"/>
      <c r="E28" s="20" t="s">
        <v>51</v>
      </c>
      <c r="F28" s="20" t="s">
        <v>23</v>
      </c>
      <c r="G28" s="20">
        <v>5</v>
      </c>
      <c r="H28" s="21"/>
      <c r="I28" s="22">
        <f t="shared" si="0"/>
        <v>0</v>
      </c>
      <c r="J28" s="23"/>
      <c r="K28" s="24"/>
      <c r="L28" s="24"/>
      <c r="M28" s="24"/>
      <c r="N28" s="24"/>
      <c r="O28" s="24"/>
      <c r="P28" s="25"/>
    </row>
    <row r="29" spans="2:16" ht="34.5" x14ac:dyDescent="0.25">
      <c r="B29" s="26">
        <v>25</v>
      </c>
      <c r="C29" s="27" t="s">
        <v>52</v>
      </c>
      <c r="D29" s="20"/>
      <c r="E29" s="20" t="s">
        <v>53</v>
      </c>
      <c r="F29" s="20" t="s">
        <v>23</v>
      </c>
      <c r="G29" s="20">
        <v>5</v>
      </c>
      <c r="H29" s="21"/>
      <c r="I29" s="22">
        <f t="shared" si="0"/>
        <v>0</v>
      </c>
      <c r="J29" s="23"/>
      <c r="K29" s="24"/>
      <c r="L29" s="24"/>
      <c r="M29" s="24"/>
      <c r="N29" s="24"/>
      <c r="O29" s="24"/>
      <c r="P29" s="25"/>
    </row>
    <row r="30" spans="2:16" ht="34.5" x14ac:dyDescent="0.25">
      <c r="B30" s="26">
        <v>26</v>
      </c>
      <c r="C30" s="27" t="s">
        <v>54</v>
      </c>
      <c r="D30" s="20"/>
      <c r="E30" s="20" t="s">
        <v>55</v>
      </c>
      <c r="F30" s="20" t="s">
        <v>23</v>
      </c>
      <c r="G30" s="20">
        <v>5</v>
      </c>
      <c r="H30" s="21"/>
      <c r="I30" s="22">
        <f t="shared" si="0"/>
        <v>0</v>
      </c>
      <c r="J30" s="23"/>
      <c r="K30" s="24"/>
      <c r="L30" s="24"/>
      <c r="M30" s="24"/>
      <c r="N30" s="24"/>
      <c r="O30" s="24"/>
      <c r="P30" s="25"/>
    </row>
    <row r="31" spans="2:16" ht="34.5" x14ac:dyDescent="0.25">
      <c r="B31" s="26">
        <v>27</v>
      </c>
      <c r="C31" s="27" t="s">
        <v>56</v>
      </c>
      <c r="D31" s="20"/>
      <c r="E31" s="20" t="s">
        <v>57</v>
      </c>
      <c r="F31" s="20" t="s">
        <v>23</v>
      </c>
      <c r="G31" s="20">
        <v>11</v>
      </c>
      <c r="H31" s="21"/>
      <c r="I31" s="22">
        <f t="shared" si="0"/>
        <v>0</v>
      </c>
      <c r="J31" s="23"/>
      <c r="K31" s="24"/>
      <c r="L31" s="24"/>
      <c r="M31" s="24"/>
      <c r="N31" s="24"/>
      <c r="O31" s="24"/>
      <c r="P31" s="25"/>
    </row>
    <row r="32" spans="2:16" ht="34.5" x14ac:dyDescent="0.25">
      <c r="B32" s="26">
        <v>30</v>
      </c>
      <c r="C32" s="27" t="s">
        <v>58</v>
      </c>
      <c r="D32" s="20"/>
      <c r="E32" s="20" t="s">
        <v>59</v>
      </c>
      <c r="F32" s="20" t="s">
        <v>23</v>
      </c>
      <c r="G32" s="20">
        <v>5</v>
      </c>
      <c r="H32" s="21"/>
      <c r="I32" s="22">
        <f t="shared" si="0"/>
        <v>0</v>
      </c>
      <c r="J32" s="23"/>
      <c r="K32" s="24"/>
      <c r="L32" s="24"/>
      <c r="M32" s="24"/>
      <c r="N32" s="24"/>
      <c r="O32" s="24"/>
      <c r="P32" s="25"/>
    </row>
    <row r="33" spans="2:16" ht="34.5" x14ac:dyDescent="0.25">
      <c r="B33" s="26">
        <v>31</v>
      </c>
      <c r="C33" s="27" t="s">
        <v>60</v>
      </c>
      <c r="D33" s="20"/>
      <c r="E33" s="20" t="s">
        <v>61</v>
      </c>
      <c r="F33" s="20" t="s">
        <v>23</v>
      </c>
      <c r="G33" s="20">
        <v>5</v>
      </c>
      <c r="H33" s="21"/>
      <c r="I33" s="22">
        <f t="shared" si="0"/>
        <v>0</v>
      </c>
      <c r="J33" s="23"/>
      <c r="K33" s="24"/>
      <c r="L33" s="24"/>
      <c r="M33" s="24"/>
      <c r="N33" s="24"/>
      <c r="O33" s="24"/>
      <c r="P33" s="25"/>
    </row>
    <row r="34" spans="2:16" ht="34.5" x14ac:dyDescent="0.25">
      <c r="B34" s="26">
        <v>32</v>
      </c>
      <c r="C34" s="27" t="s">
        <v>62</v>
      </c>
      <c r="D34" s="20"/>
      <c r="E34" s="20" t="s">
        <v>63</v>
      </c>
      <c r="F34" s="20" t="s">
        <v>23</v>
      </c>
      <c r="G34" s="20">
        <v>5</v>
      </c>
      <c r="H34" s="21"/>
      <c r="I34" s="22">
        <f t="shared" si="0"/>
        <v>0</v>
      </c>
      <c r="J34" s="23"/>
      <c r="K34" s="24"/>
      <c r="L34" s="24"/>
      <c r="M34" s="24"/>
      <c r="N34" s="24"/>
      <c r="O34" s="24"/>
      <c r="P34" s="25"/>
    </row>
    <row r="35" spans="2:16" ht="34.5" x14ac:dyDescent="0.25">
      <c r="B35" s="26">
        <v>34</v>
      </c>
      <c r="C35" s="27" t="s">
        <v>64</v>
      </c>
      <c r="D35" s="20"/>
      <c r="E35" s="20" t="s">
        <v>65</v>
      </c>
      <c r="F35" s="20" t="s">
        <v>23</v>
      </c>
      <c r="G35" s="20">
        <v>5</v>
      </c>
      <c r="H35" s="21"/>
      <c r="I35" s="22">
        <f t="shared" si="0"/>
        <v>0</v>
      </c>
      <c r="J35" s="23"/>
      <c r="K35" s="24"/>
      <c r="L35" s="24"/>
      <c r="M35" s="24"/>
      <c r="N35" s="24"/>
      <c r="O35" s="24"/>
      <c r="P35" s="25"/>
    </row>
    <row r="36" spans="2:16" ht="34.5" x14ac:dyDescent="0.25">
      <c r="B36" s="26">
        <v>35</v>
      </c>
      <c r="C36" s="27" t="s">
        <v>66</v>
      </c>
      <c r="D36" s="20"/>
      <c r="E36" s="20" t="s">
        <v>67</v>
      </c>
      <c r="F36" s="20" t="s">
        <v>23</v>
      </c>
      <c r="G36" s="20">
        <v>5</v>
      </c>
      <c r="H36" s="21"/>
      <c r="I36" s="22">
        <f t="shared" si="0"/>
        <v>0</v>
      </c>
      <c r="J36" s="23"/>
      <c r="K36" s="24"/>
      <c r="L36" s="24"/>
      <c r="M36" s="24"/>
      <c r="N36" s="24"/>
      <c r="O36" s="24"/>
      <c r="P36" s="25"/>
    </row>
    <row r="37" spans="2:16" ht="34.5" x14ac:dyDescent="0.25">
      <c r="B37" s="26">
        <v>36</v>
      </c>
      <c r="C37" s="27" t="s">
        <v>68</v>
      </c>
      <c r="D37" s="20"/>
      <c r="E37" s="20" t="s">
        <v>69</v>
      </c>
      <c r="F37" s="20" t="s">
        <v>23</v>
      </c>
      <c r="G37" s="20">
        <v>5</v>
      </c>
      <c r="H37" s="21"/>
      <c r="I37" s="22">
        <f t="shared" si="0"/>
        <v>0</v>
      </c>
      <c r="J37" s="23"/>
      <c r="K37" s="24"/>
      <c r="L37" s="24"/>
      <c r="M37" s="24"/>
      <c r="N37" s="24"/>
      <c r="O37" s="24"/>
      <c r="P37" s="25"/>
    </row>
    <row r="38" spans="2:16" ht="34.5" x14ac:dyDescent="0.25">
      <c r="B38" s="26">
        <v>37</v>
      </c>
      <c r="C38" s="27" t="s">
        <v>70</v>
      </c>
      <c r="D38" s="20"/>
      <c r="E38" s="20" t="s">
        <v>71</v>
      </c>
      <c r="F38" s="20" t="s">
        <v>23</v>
      </c>
      <c r="G38" s="20">
        <v>5</v>
      </c>
      <c r="H38" s="21"/>
      <c r="I38" s="22">
        <f t="shared" si="0"/>
        <v>0</v>
      </c>
      <c r="J38" s="23"/>
      <c r="K38" s="24"/>
      <c r="L38" s="24"/>
      <c r="M38" s="24"/>
      <c r="N38" s="24"/>
      <c r="O38" s="24"/>
      <c r="P38" s="25"/>
    </row>
    <row r="39" spans="2:16" ht="34.5" x14ac:dyDescent="0.25">
      <c r="B39" s="26">
        <v>38</v>
      </c>
      <c r="C39" s="27" t="s">
        <v>72</v>
      </c>
      <c r="D39" s="20"/>
      <c r="E39" s="20" t="s">
        <v>73</v>
      </c>
      <c r="F39" s="20" t="s">
        <v>23</v>
      </c>
      <c r="G39" s="20">
        <v>5</v>
      </c>
      <c r="H39" s="21"/>
      <c r="I39" s="22">
        <f t="shared" si="0"/>
        <v>0</v>
      </c>
      <c r="J39" s="23"/>
      <c r="K39" s="24"/>
      <c r="L39" s="24"/>
      <c r="M39" s="24"/>
      <c r="N39" s="24"/>
      <c r="O39" s="24"/>
      <c r="P39" s="25"/>
    </row>
    <row r="40" spans="2:16" ht="69" x14ac:dyDescent="0.25">
      <c r="B40" s="26">
        <v>39</v>
      </c>
      <c r="C40" s="27" t="s">
        <v>74</v>
      </c>
      <c r="D40" s="20"/>
      <c r="E40" s="20" t="s">
        <v>75</v>
      </c>
      <c r="F40" s="20" t="s">
        <v>23</v>
      </c>
      <c r="G40" s="20">
        <v>5</v>
      </c>
      <c r="H40" s="21"/>
      <c r="I40" s="22">
        <f t="shared" si="0"/>
        <v>0</v>
      </c>
      <c r="J40" s="23"/>
      <c r="K40" s="24"/>
      <c r="L40" s="24"/>
      <c r="M40" s="24"/>
      <c r="N40" s="24"/>
      <c r="O40" s="24"/>
      <c r="P40" s="25"/>
    </row>
    <row r="41" spans="2:16" ht="69" x14ac:dyDescent="0.25">
      <c r="B41" s="26">
        <v>40</v>
      </c>
      <c r="C41" s="27" t="s">
        <v>76</v>
      </c>
      <c r="D41" s="20"/>
      <c r="E41" s="20" t="s">
        <v>77</v>
      </c>
      <c r="F41" s="20" t="s">
        <v>23</v>
      </c>
      <c r="G41" s="20">
        <v>5</v>
      </c>
      <c r="H41" s="21"/>
      <c r="I41" s="22">
        <f t="shared" si="0"/>
        <v>0</v>
      </c>
      <c r="J41" s="23"/>
      <c r="K41" s="24"/>
      <c r="L41" s="24"/>
      <c r="M41" s="24"/>
      <c r="N41" s="24"/>
      <c r="O41" s="24"/>
      <c r="P41" s="25"/>
    </row>
    <row r="42" spans="2:16" ht="57.5" x14ac:dyDescent="0.25">
      <c r="B42" s="26">
        <v>41</v>
      </c>
      <c r="C42" s="27" t="s">
        <v>78</v>
      </c>
      <c r="D42" s="20"/>
      <c r="E42" s="20" t="s">
        <v>79</v>
      </c>
      <c r="F42" s="20" t="s">
        <v>23</v>
      </c>
      <c r="G42" s="20">
        <v>5</v>
      </c>
      <c r="H42" s="21"/>
      <c r="I42" s="22">
        <f t="shared" si="0"/>
        <v>0</v>
      </c>
      <c r="J42" s="23"/>
      <c r="K42" s="24"/>
      <c r="L42" s="24"/>
      <c r="M42" s="24"/>
      <c r="N42" s="24"/>
      <c r="O42" s="24"/>
      <c r="P42" s="25"/>
    </row>
    <row r="43" spans="2:16" ht="57.5" x14ac:dyDescent="0.25">
      <c r="B43" s="26">
        <v>42</v>
      </c>
      <c r="C43" s="27" t="s">
        <v>80</v>
      </c>
      <c r="D43" s="20"/>
      <c r="E43" s="20" t="s">
        <v>81</v>
      </c>
      <c r="F43" s="20" t="s">
        <v>23</v>
      </c>
      <c r="G43" s="20">
        <v>5</v>
      </c>
      <c r="H43" s="21"/>
      <c r="I43" s="22">
        <f t="shared" si="0"/>
        <v>0</v>
      </c>
      <c r="J43" s="23"/>
      <c r="K43" s="24"/>
      <c r="L43" s="24"/>
      <c r="M43" s="24"/>
      <c r="N43" s="24"/>
      <c r="O43" s="24"/>
      <c r="P43" s="25"/>
    </row>
    <row r="44" spans="2:16" ht="57.5" x14ac:dyDescent="0.25">
      <c r="B44" s="26">
        <v>43</v>
      </c>
      <c r="C44" s="27" t="s">
        <v>82</v>
      </c>
      <c r="D44" s="20"/>
      <c r="E44" s="20" t="s">
        <v>83</v>
      </c>
      <c r="F44" s="20" t="s">
        <v>23</v>
      </c>
      <c r="G44" s="20">
        <v>5</v>
      </c>
      <c r="H44" s="21"/>
      <c r="I44" s="22">
        <f t="shared" si="0"/>
        <v>0</v>
      </c>
      <c r="J44" s="23"/>
      <c r="K44" s="24"/>
      <c r="L44" s="24"/>
      <c r="M44" s="24"/>
      <c r="N44" s="24"/>
      <c r="O44" s="24"/>
      <c r="P44" s="25"/>
    </row>
    <row r="45" spans="2:16" ht="57.5" x14ac:dyDescent="0.25">
      <c r="B45" s="26">
        <v>44</v>
      </c>
      <c r="C45" s="27" t="s">
        <v>84</v>
      </c>
      <c r="D45" s="20"/>
      <c r="E45" s="20" t="s">
        <v>85</v>
      </c>
      <c r="F45" s="20" t="s">
        <v>23</v>
      </c>
      <c r="G45" s="20">
        <v>7</v>
      </c>
      <c r="H45" s="21"/>
      <c r="I45" s="22">
        <f t="shared" si="0"/>
        <v>0</v>
      </c>
      <c r="J45" s="23"/>
      <c r="K45" s="24"/>
      <c r="L45" s="24"/>
      <c r="M45" s="24"/>
      <c r="N45" s="24"/>
      <c r="O45" s="24"/>
      <c r="P45" s="25"/>
    </row>
    <row r="46" spans="2:16" ht="46" x14ac:dyDescent="0.25">
      <c r="B46" s="26">
        <v>45</v>
      </c>
      <c r="C46" s="27" t="s">
        <v>86</v>
      </c>
      <c r="D46" s="20"/>
      <c r="E46" s="20" t="s">
        <v>87</v>
      </c>
      <c r="F46" s="20" t="s">
        <v>23</v>
      </c>
      <c r="G46" s="20">
        <v>5</v>
      </c>
      <c r="H46" s="21"/>
      <c r="I46" s="22">
        <f t="shared" si="0"/>
        <v>0</v>
      </c>
      <c r="J46" s="23"/>
      <c r="K46" s="24"/>
      <c r="L46" s="24"/>
      <c r="M46" s="24"/>
      <c r="N46" s="24"/>
      <c r="O46" s="24"/>
      <c r="P46" s="25"/>
    </row>
    <row r="47" spans="2:16" ht="69" x14ac:dyDescent="0.25">
      <c r="B47" s="26">
        <v>46</v>
      </c>
      <c r="C47" s="27" t="s">
        <v>88</v>
      </c>
      <c r="D47" s="20"/>
      <c r="E47" s="20" t="s">
        <v>89</v>
      </c>
      <c r="F47" s="20" t="s">
        <v>23</v>
      </c>
      <c r="G47" s="20">
        <v>11</v>
      </c>
      <c r="H47" s="21"/>
      <c r="I47" s="22">
        <f t="shared" si="0"/>
        <v>0</v>
      </c>
      <c r="J47" s="23"/>
      <c r="K47" s="24"/>
      <c r="L47" s="24"/>
      <c r="M47" s="24"/>
      <c r="N47" s="24"/>
      <c r="O47" s="24"/>
      <c r="P47" s="25"/>
    </row>
    <row r="48" spans="2:16" ht="46" x14ac:dyDescent="0.25">
      <c r="B48" s="26">
        <v>47</v>
      </c>
      <c r="C48" s="27" t="s">
        <v>90</v>
      </c>
      <c r="D48" s="20"/>
      <c r="E48" s="20" t="s">
        <v>91</v>
      </c>
      <c r="F48" s="20" t="s">
        <v>23</v>
      </c>
      <c r="G48" s="20">
        <v>11</v>
      </c>
      <c r="H48" s="21"/>
      <c r="I48" s="22">
        <f t="shared" si="0"/>
        <v>0</v>
      </c>
      <c r="J48" s="23"/>
      <c r="K48" s="24"/>
      <c r="L48" s="24"/>
      <c r="M48" s="24"/>
      <c r="N48" s="24"/>
      <c r="O48" s="24"/>
      <c r="P48" s="25"/>
    </row>
    <row r="49" spans="2:16" ht="46" x14ac:dyDescent="0.25">
      <c r="B49" s="26">
        <v>48</v>
      </c>
      <c r="C49" s="27" t="s">
        <v>92</v>
      </c>
      <c r="D49" s="20"/>
      <c r="E49" s="20" t="s">
        <v>93</v>
      </c>
      <c r="F49" s="20" t="s">
        <v>23</v>
      </c>
      <c r="G49" s="20">
        <v>5</v>
      </c>
      <c r="H49" s="21"/>
      <c r="I49" s="22">
        <f t="shared" si="0"/>
        <v>0</v>
      </c>
      <c r="J49" s="23"/>
      <c r="K49" s="24"/>
      <c r="L49" s="24"/>
      <c r="M49" s="24"/>
      <c r="N49" s="24"/>
      <c r="O49" s="24"/>
      <c r="P49" s="25"/>
    </row>
    <row r="50" spans="2:16" ht="46" x14ac:dyDescent="0.25">
      <c r="B50" s="26">
        <v>49</v>
      </c>
      <c r="C50" s="27" t="s">
        <v>94</v>
      </c>
      <c r="D50" s="20"/>
      <c r="E50" s="20" t="s">
        <v>95</v>
      </c>
      <c r="F50" s="20" t="s">
        <v>23</v>
      </c>
      <c r="G50" s="20">
        <v>5</v>
      </c>
      <c r="H50" s="21"/>
      <c r="I50" s="22">
        <f t="shared" si="0"/>
        <v>0</v>
      </c>
      <c r="J50" s="23"/>
      <c r="K50" s="24"/>
      <c r="L50" s="24"/>
      <c r="M50" s="24"/>
      <c r="N50" s="24"/>
      <c r="O50" s="24"/>
      <c r="P50" s="25"/>
    </row>
    <row r="51" spans="2:16" ht="57.5" x14ac:dyDescent="0.25">
      <c r="B51" s="26">
        <v>50</v>
      </c>
      <c r="C51" s="27" t="s">
        <v>96</v>
      </c>
      <c r="D51" s="20"/>
      <c r="E51" s="20" t="s">
        <v>97</v>
      </c>
      <c r="F51" s="20" t="s">
        <v>23</v>
      </c>
      <c r="G51" s="20">
        <v>7</v>
      </c>
      <c r="H51" s="21"/>
      <c r="I51" s="22">
        <f t="shared" si="0"/>
        <v>0</v>
      </c>
      <c r="J51" s="23"/>
      <c r="K51" s="24"/>
      <c r="L51" s="24"/>
      <c r="M51" s="24"/>
      <c r="N51" s="24"/>
      <c r="O51" s="24"/>
      <c r="P51" s="25"/>
    </row>
    <row r="52" spans="2:16" ht="57.5" x14ac:dyDescent="0.25">
      <c r="B52" s="26">
        <v>51</v>
      </c>
      <c r="C52" s="27" t="s">
        <v>98</v>
      </c>
      <c r="D52" s="20"/>
      <c r="E52" s="20" t="s">
        <v>99</v>
      </c>
      <c r="F52" s="20" t="s">
        <v>23</v>
      </c>
      <c r="G52" s="20">
        <v>5</v>
      </c>
      <c r="H52" s="21"/>
      <c r="I52" s="22">
        <f t="shared" si="0"/>
        <v>0</v>
      </c>
      <c r="J52" s="23"/>
      <c r="K52" s="24"/>
      <c r="L52" s="24"/>
      <c r="M52" s="24"/>
      <c r="N52" s="24"/>
      <c r="O52" s="24"/>
      <c r="P52" s="25"/>
    </row>
    <row r="53" spans="2:16" ht="57.5" x14ac:dyDescent="0.25">
      <c r="B53" s="26">
        <v>52</v>
      </c>
      <c r="C53" s="27" t="s">
        <v>100</v>
      </c>
      <c r="D53" s="20"/>
      <c r="E53" s="20" t="s">
        <v>101</v>
      </c>
      <c r="F53" s="20" t="s">
        <v>23</v>
      </c>
      <c r="G53" s="20">
        <v>5</v>
      </c>
      <c r="H53" s="21"/>
      <c r="I53" s="22">
        <f t="shared" si="0"/>
        <v>0</v>
      </c>
      <c r="J53" s="23"/>
      <c r="K53" s="24"/>
      <c r="L53" s="24"/>
      <c r="M53" s="24"/>
      <c r="N53" s="24"/>
      <c r="O53" s="24"/>
      <c r="P53" s="25"/>
    </row>
    <row r="54" spans="2:16" ht="46" x14ac:dyDescent="0.25">
      <c r="B54" s="26">
        <v>53</v>
      </c>
      <c r="C54" s="27" t="s">
        <v>102</v>
      </c>
      <c r="D54" s="20"/>
      <c r="E54" s="20" t="s">
        <v>103</v>
      </c>
      <c r="F54" s="20" t="s">
        <v>23</v>
      </c>
      <c r="G54" s="20">
        <v>5</v>
      </c>
      <c r="H54" s="21"/>
      <c r="I54" s="22">
        <f t="shared" si="0"/>
        <v>0</v>
      </c>
      <c r="J54" s="23"/>
      <c r="K54" s="24"/>
      <c r="L54" s="24"/>
      <c r="M54" s="24"/>
      <c r="N54" s="24"/>
      <c r="O54" s="24"/>
      <c r="P54" s="25"/>
    </row>
    <row r="55" spans="2:16" ht="57.5" x14ac:dyDescent="0.25">
      <c r="B55" s="26">
        <v>54</v>
      </c>
      <c r="C55" s="27" t="s">
        <v>104</v>
      </c>
      <c r="D55" s="20"/>
      <c r="E55" s="20" t="s">
        <v>105</v>
      </c>
      <c r="F55" s="20" t="s">
        <v>23</v>
      </c>
      <c r="G55" s="20">
        <v>5</v>
      </c>
      <c r="H55" s="21"/>
      <c r="I55" s="22">
        <f t="shared" si="0"/>
        <v>0</v>
      </c>
      <c r="J55" s="23"/>
      <c r="K55" s="24"/>
      <c r="L55" s="24"/>
      <c r="M55" s="24"/>
      <c r="N55" s="24"/>
      <c r="O55" s="24"/>
      <c r="P55" s="25"/>
    </row>
    <row r="56" spans="2:16" ht="69" x14ac:dyDescent="0.25">
      <c r="B56" s="26">
        <v>55</v>
      </c>
      <c r="C56" s="27" t="s">
        <v>106</v>
      </c>
      <c r="D56" s="20"/>
      <c r="E56" s="20" t="s">
        <v>107</v>
      </c>
      <c r="F56" s="20" t="s">
        <v>23</v>
      </c>
      <c r="G56" s="20">
        <v>5</v>
      </c>
      <c r="H56" s="21"/>
      <c r="I56" s="22">
        <f t="shared" si="0"/>
        <v>0</v>
      </c>
      <c r="J56" s="23"/>
      <c r="K56" s="24"/>
      <c r="L56" s="24"/>
      <c r="M56" s="24"/>
      <c r="N56" s="24"/>
      <c r="O56" s="24"/>
      <c r="P56" s="25"/>
    </row>
    <row r="57" spans="2:16" ht="57.5" x14ac:dyDescent="0.25">
      <c r="B57" s="26">
        <v>56</v>
      </c>
      <c r="C57" s="27" t="s">
        <v>108</v>
      </c>
      <c r="D57" s="20"/>
      <c r="E57" s="20" t="s">
        <v>109</v>
      </c>
      <c r="F57" s="20" t="s">
        <v>23</v>
      </c>
      <c r="G57" s="20">
        <v>5</v>
      </c>
      <c r="H57" s="21"/>
      <c r="I57" s="22">
        <f t="shared" si="0"/>
        <v>0</v>
      </c>
      <c r="J57" s="23"/>
      <c r="K57" s="24"/>
      <c r="L57" s="24"/>
      <c r="M57" s="24"/>
      <c r="N57" s="24"/>
      <c r="O57" s="24"/>
      <c r="P57" s="25"/>
    </row>
    <row r="58" spans="2:16" ht="46" x14ac:dyDescent="0.25">
      <c r="B58" s="26">
        <v>57</v>
      </c>
      <c r="C58" s="27" t="s">
        <v>110</v>
      </c>
      <c r="D58" s="20"/>
      <c r="E58" s="20" t="s">
        <v>111</v>
      </c>
      <c r="F58" s="20" t="s">
        <v>23</v>
      </c>
      <c r="G58" s="20">
        <v>15</v>
      </c>
      <c r="H58" s="21"/>
      <c r="I58" s="22">
        <f t="shared" si="0"/>
        <v>0</v>
      </c>
      <c r="J58" s="23"/>
      <c r="K58" s="24"/>
      <c r="L58" s="24"/>
      <c r="M58" s="24"/>
      <c r="N58" s="24"/>
      <c r="O58" s="24"/>
      <c r="P58" s="25"/>
    </row>
    <row r="59" spans="2:16" ht="57.5" x14ac:dyDescent="0.25">
      <c r="B59" s="26">
        <v>58</v>
      </c>
      <c r="C59" s="27" t="s">
        <v>112</v>
      </c>
      <c r="D59" s="20"/>
      <c r="E59" s="20" t="s">
        <v>113</v>
      </c>
      <c r="F59" s="20" t="s">
        <v>23</v>
      </c>
      <c r="G59" s="20">
        <v>5</v>
      </c>
      <c r="H59" s="21"/>
      <c r="I59" s="22">
        <f t="shared" si="0"/>
        <v>0</v>
      </c>
      <c r="J59" s="23"/>
      <c r="K59" s="24"/>
      <c r="L59" s="24"/>
      <c r="M59" s="24"/>
      <c r="N59" s="24"/>
      <c r="O59" s="24"/>
      <c r="P59" s="25"/>
    </row>
    <row r="60" spans="2:16" ht="57.5" x14ac:dyDescent="0.25">
      <c r="B60" s="26">
        <v>59</v>
      </c>
      <c r="C60" s="27" t="s">
        <v>114</v>
      </c>
      <c r="D60" s="20"/>
      <c r="E60" s="20" t="s">
        <v>115</v>
      </c>
      <c r="F60" s="20" t="s">
        <v>23</v>
      </c>
      <c r="G60" s="20">
        <v>5</v>
      </c>
      <c r="H60" s="21"/>
      <c r="I60" s="22">
        <f t="shared" si="0"/>
        <v>0</v>
      </c>
      <c r="J60" s="23"/>
      <c r="K60" s="24"/>
      <c r="L60" s="24"/>
      <c r="M60" s="24"/>
      <c r="N60" s="24"/>
      <c r="O60" s="24"/>
      <c r="P60" s="25"/>
    </row>
    <row r="61" spans="2:16" ht="57.5" x14ac:dyDescent="0.25">
      <c r="B61" s="26">
        <v>60</v>
      </c>
      <c r="C61" s="27" t="s">
        <v>116</v>
      </c>
      <c r="D61" s="20"/>
      <c r="E61" s="20" t="s">
        <v>117</v>
      </c>
      <c r="F61" s="20" t="s">
        <v>23</v>
      </c>
      <c r="G61" s="20">
        <v>7</v>
      </c>
      <c r="H61" s="21"/>
      <c r="I61" s="22">
        <f t="shared" si="0"/>
        <v>0</v>
      </c>
      <c r="J61" s="23"/>
      <c r="K61" s="24"/>
      <c r="L61" s="24"/>
      <c r="M61" s="24"/>
      <c r="N61" s="24"/>
      <c r="O61" s="24"/>
      <c r="P61" s="25"/>
    </row>
    <row r="62" spans="2:16" ht="46" x14ac:dyDescent="0.25">
      <c r="B62" s="26">
        <v>61</v>
      </c>
      <c r="C62" s="27" t="s">
        <v>118</v>
      </c>
      <c r="D62" s="20"/>
      <c r="E62" s="20" t="s">
        <v>119</v>
      </c>
      <c r="F62" s="20" t="s">
        <v>23</v>
      </c>
      <c r="G62" s="20">
        <v>5</v>
      </c>
      <c r="H62" s="21"/>
      <c r="I62" s="22">
        <f t="shared" si="0"/>
        <v>0</v>
      </c>
      <c r="J62" s="23"/>
      <c r="K62" s="24"/>
      <c r="L62" s="24"/>
      <c r="M62" s="24"/>
      <c r="N62" s="24"/>
      <c r="O62" s="24"/>
      <c r="P62" s="25"/>
    </row>
    <row r="63" spans="2:16" ht="57.5" x14ac:dyDescent="0.25">
      <c r="B63" s="26">
        <v>62</v>
      </c>
      <c r="C63" s="27" t="s">
        <v>120</v>
      </c>
      <c r="D63" s="20"/>
      <c r="E63" s="20" t="s">
        <v>121</v>
      </c>
      <c r="F63" s="20" t="s">
        <v>23</v>
      </c>
      <c r="G63" s="20">
        <v>5</v>
      </c>
      <c r="H63" s="21"/>
      <c r="I63" s="22">
        <f t="shared" si="0"/>
        <v>0</v>
      </c>
      <c r="J63" s="23"/>
      <c r="K63" s="24"/>
      <c r="L63" s="24"/>
      <c r="M63" s="24"/>
      <c r="N63" s="24"/>
      <c r="O63" s="24"/>
      <c r="P63" s="25"/>
    </row>
    <row r="64" spans="2:16" ht="57.5" x14ac:dyDescent="0.25">
      <c r="B64" s="26">
        <v>63</v>
      </c>
      <c r="C64" s="27" t="s">
        <v>122</v>
      </c>
      <c r="D64" s="20"/>
      <c r="E64" s="20" t="s">
        <v>123</v>
      </c>
      <c r="F64" s="20" t="s">
        <v>23</v>
      </c>
      <c r="G64" s="20">
        <v>5</v>
      </c>
      <c r="H64" s="21"/>
      <c r="I64" s="22">
        <f t="shared" si="0"/>
        <v>0</v>
      </c>
      <c r="J64" s="23"/>
      <c r="K64" s="24"/>
      <c r="L64" s="24"/>
      <c r="M64" s="24"/>
      <c r="N64" s="24"/>
      <c r="O64" s="24"/>
      <c r="P64" s="25"/>
    </row>
    <row r="65" spans="2:16" ht="57.5" x14ac:dyDescent="0.25">
      <c r="B65" s="26">
        <v>64</v>
      </c>
      <c r="C65" s="27" t="s">
        <v>124</v>
      </c>
      <c r="D65" s="20"/>
      <c r="E65" s="20" t="s">
        <v>125</v>
      </c>
      <c r="F65" s="20" t="s">
        <v>23</v>
      </c>
      <c r="G65" s="20">
        <v>5</v>
      </c>
      <c r="H65" s="21"/>
      <c r="I65" s="22">
        <f t="shared" si="0"/>
        <v>0</v>
      </c>
      <c r="J65" s="23"/>
      <c r="K65" s="24"/>
      <c r="L65" s="24"/>
      <c r="M65" s="24"/>
      <c r="N65" s="24"/>
      <c r="O65" s="24"/>
      <c r="P65" s="25"/>
    </row>
    <row r="66" spans="2:16" ht="46" x14ac:dyDescent="0.25">
      <c r="B66" s="26">
        <v>65</v>
      </c>
      <c r="C66" s="27" t="s">
        <v>126</v>
      </c>
      <c r="D66" s="20"/>
      <c r="E66" s="20" t="s">
        <v>127</v>
      </c>
      <c r="F66" s="20" t="s">
        <v>23</v>
      </c>
      <c r="G66" s="20">
        <v>5</v>
      </c>
      <c r="H66" s="21"/>
      <c r="I66" s="22">
        <f t="shared" si="0"/>
        <v>0</v>
      </c>
      <c r="J66" s="23"/>
      <c r="K66" s="24"/>
      <c r="L66" s="24"/>
      <c r="M66" s="24"/>
      <c r="N66" s="24"/>
      <c r="O66" s="24"/>
      <c r="P66" s="25"/>
    </row>
    <row r="67" spans="2:16" ht="57.5" x14ac:dyDescent="0.25">
      <c r="B67" s="26">
        <v>66</v>
      </c>
      <c r="C67" s="27" t="s">
        <v>128</v>
      </c>
      <c r="D67" s="20"/>
      <c r="E67" s="20" t="s">
        <v>129</v>
      </c>
      <c r="F67" s="20" t="s">
        <v>23</v>
      </c>
      <c r="G67" s="20">
        <v>5</v>
      </c>
      <c r="H67" s="21"/>
      <c r="I67" s="22">
        <f t="shared" si="0"/>
        <v>0</v>
      </c>
      <c r="J67" s="23"/>
      <c r="K67" s="24"/>
      <c r="L67" s="24"/>
      <c r="M67" s="24"/>
      <c r="N67" s="24"/>
      <c r="O67" s="24"/>
      <c r="P67" s="25"/>
    </row>
    <row r="68" spans="2:16" ht="69" x14ac:dyDescent="0.25">
      <c r="B68" s="26">
        <v>67</v>
      </c>
      <c r="C68" s="27" t="s">
        <v>130</v>
      </c>
      <c r="D68" s="20"/>
      <c r="E68" s="20" t="s">
        <v>131</v>
      </c>
      <c r="F68" s="20" t="s">
        <v>23</v>
      </c>
      <c r="G68" s="20">
        <v>5</v>
      </c>
      <c r="H68" s="21"/>
      <c r="I68" s="22">
        <f t="shared" si="0"/>
        <v>0</v>
      </c>
      <c r="J68" s="23"/>
      <c r="K68" s="24"/>
      <c r="L68" s="24"/>
      <c r="M68" s="24"/>
      <c r="N68" s="24"/>
      <c r="O68" s="24"/>
      <c r="P68" s="25"/>
    </row>
    <row r="69" spans="2:16" ht="57.5" x14ac:dyDescent="0.25">
      <c r="B69" s="26">
        <v>68</v>
      </c>
      <c r="C69" s="27" t="s">
        <v>132</v>
      </c>
      <c r="D69" s="20"/>
      <c r="E69" s="20" t="s">
        <v>133</v>
      </c>
      <c r="F69" s="20" t="s">
        <v>23</v>
      </c>
      <c r="G69" s="20">
        <v>5</v>
      </c>
      <c r="H69" s="21"/>
      <c r="I69" s="22">
        <f t="shared" si="0"/>
        <v>0</v>
      </c>
      <c r="J69" s="23"/>
      <c r="K69" s="24"/>
      <c r="L69" s="24"/>
      <c r="M69" s="24"/>
      <c r="N69" s="24"/>
      <c r="O69" s="24"/>
      <c r="P69" s="25"/>
    </row>
    <row r="70" spans="2:16" ht="57.5" x14ac:dyDescent="0.25">
      <c r="B70" s="26">
        <v>69</v>
      </c>
      <c r="C70" s="27" t="s">
        <v>134</v>
      </c>
      <c r="D70" s="20"/>
      <c r="E70" s="20" t="s">
        <v>135</v>
      </c>
      <c r="F70" s="20" t="s">
        <v>23</v>
      </c>
      <c r="G70" s="20">
        <v>5</v>
      </c>
      <c r="H70" s="21"/>
      <c r="I70" s="22">
        <f t="shared" si="0"/>
        <v>0</v>
      </c>
      <c r="J70" s="23"/>
      <c r="K70" s="24"/>
      <c r="L70" s="24"/>
      <c r="M70" s="24"/>
      <c r="N70" s="24"/>
      <c r="O70" s="24"/>
      <c r="P70" s="25"/>
    </row>
    <row r="71" spans="2:16" ht="57.5" x14ac:dyDescent="0.25">
      <c r="B71" s="26">
        <v>70</v>
      </c>
      <c r="C71" s="27" t="s">
        <v>136</v>
      </c>
      <c r="D71" s="20"/>
      <c r="E71" s="20" t="s">
        <v>137</v>
      </c>
      <c r="F71" s="20" t="s">
        <v>23</v>
      </c>
      <c r="G71" s="20">
        <v>5</v>
      </c>
      <c r="H71" s="21"/>
      <c r="I71" s="22">
        <f t="shared" si="0"/>
        <v>0</v>
      </c>
      <c r="J71" s="23"/>
      <c r="K71" s="24"/>
      <c r="L71" s="24"/>
      <c r="M71" s="24"/>
      <c r="N71" s="24"/>
      <c r="O71" s="24"/>
      <c r="P71" s="25"/>
    </row>
    <row r="72" spans="2:16" ht="80" customHeight="1" x14ac:dyDescent="0.25">
      <c r="B72" s="26">
        <v>71</v>
      </c>
      <c r="C72" s="27" t="s">
        <v>138</v>
      </c>
      <c r="D72" s="20"/>
      <c r="E72" s="20" t="s">
        <v>139</v>
      </c>
      <c r="F72" s="20" t="s">
        <v>23</v>
      </c>
      <c r="G72" s="20">
        <v>5</v>
      </c>
      <c r="H72" s="21"/>
      <c r="I72" s="22">
        <f t="shared" si="0"/>
        <v>0</v>
      </c>
      <c r="J72" s="23"/>
      <c r="K72" s="24"/>
      <c r="L72" s="24"/>
      <c r="M72" s="24"/>
      <c r="N72" s="24"/>
      <c r="O72" s="24"/>
      <c r="P72" s="25"/>
    </row>
    <row r="73" spans="2:16" ht="57.5" x14ac:dyDescent="0.25">
      <c r="B73" s="26">
        <v>72</v>
      </c>
      <c r="C73" s="27" t="s">
        <v>140</v>
      </c>
      <c r="D73" s="20"/>
      <c r="E73" s="20" t="s">
        <v>141</v>
      </c>
      <c r="F73" s="20" t="s">
        <v>23</v>
      </c>
      <c r="G73" s="20">
        <v>5</v>
      </c>
      <c r="H73" s="21"/>
      <c r="I73" s="22">
        <f t="shared" si="0"/>
        <v>0</v>
      </c>
      <c r="J73" s="23"/>
      <c r="K73" s="24"/>
      <c r="L73" s="24"/>
      <c r="M73" s="24"/>
      <c r="N73" s="24"/>
      <c r="O73" s="24"/>
      <c r="P73" s="25"/>
    </row>
    <row r="74" spans="2:16" ht="69" x14ac:dyDescent="0.25">
      <c r="B74" s="26">
        <v>73</v>
      </c>
      <c r="C74" s="27" t="s">
        <v>142</v>
      </c>
      <c r="D74" s="20"/>
      <c r="E74" s="20" t="s">
        <v>143</v>
      </c>
      <c r="F74" s="20" t="s">
        <v>23</v>
      </c>
      <c r="G74" s="20">
        <v>5</v>
      </c>
      <c r="H74" s="21"/>
      <c r="I74" s="22">
        <f t="shared" si="0"/>
        <v>0</v>
      </c>
      <c r="J74" s="23"/>
      <c r="K74" s="24"/>
      <c r="L74" s="24"/>
      <c r="M74" s="24"/>
      <c r="N74" s="24"/>
      <c r="O74" s="24"/>
      <c r="P74" s="25"/>
    </row>
    <row r="75" spans="2:16" ht="46" x14ac:dyDescent="0.25">
      <c r="B75" s="26">
        <v>74</v>
      </c>
      <c r="C75" s="27" t="s">
        <v>144</v>
      </c>
      <c r="D75" s="20"/>
      <c r="E75" s="20" t="s">
        <v>145</v>
      </c>
      <c r="F75" s="20" t="s">
        <v>23</v>
      </c>
      <c r="G75" s="20">
        <v>5</v>
      </c>
      <c r="H75" s="21"/>
      <c r="I75" s="22">
        <f t="shared" si="0"/>
        <v>0</v>
      </c>
      <c r="J75" s="23"/>
      <c r="K75" s="24"/>
      <c r="L75" s="24"/>
      <c r="M75" s="24"/>
      <c r="N75" s="24"/>
      <c r="O75" s="24"/>
      <c r="P75" s="25"/>
    </row>
    <row r="76" spans="2:16" ht="57.5" x14ac:dyDescent="0.25">
      <c r="B76" s="26">
        <v>75</v>
      </c>
      <c r="C76" s="27" t="s">
        <v>146</v>
      </c>
      <c r="D76" s="20"/>
      <c r="E76" s="20" t="s">
        <v>147</v>
      </c>
      <c r="F76" s="20" t="s">
        <v>23</v>
      </c>
      <c r="G76" s="20">
        <v>6</v>
      </c>
      <c r="H76" s="21"/>
      <c r="I76" s="22">
        <f t="shared" si="0"/>
        <v>0</v>
      </c>
      <c r="J76" s="23"/>
      <c r="K76" s="24"/>
      <c r="L76" s="24"/>
      <c r="M76" s="24"/>
      <c r="N76" s="24"/>
      <c r="O76" s="24"/>
      <c r="P76" s="25"/>
    </row>
    <row r="77" spans="2:16" ht="57.5" x14ac:dyDescent="0.25">
      <c r="B77" s="26">
        <v>76</v>
      </c>
      <c r="C77" s="27" t="s">
        <v>148</v>
      </c>
      <c r="D77" s="20"/>
      <c r="E77" s="20" t="s">
        <v>149</v>
      </c>
      <c r="F77" s="20" t="s">
        <v>23</v>
      </c>
      <c r="G77" s="20">
        <v>7</v>
      </c>
      <c r="H77" s="21"/>
      <c r="I77" s="22">
        <f t="shared" si="0"/>
        <v>0</v>
      </c>
      <c r="J77" s="23"/>
      <c r="K77" s="24"/>
      <c r="L77" s="24"/>
      <c r="M77" s="24"/>
      <c r="N77" s="24"/>
      <c r="O77" s="24"/>
      <c r="P77" s="25"/>
    </row>
    <row r="78" spans="2:16" ht="57.5" x14ac:dyDescent="0.25">
      <c r="B78" s="26">
        <v>77</v>
      </c>
      <c r="C78" s="27" t="s">
        <v>150</v>
      </c>
      <c r="D78" s="20"/>
      <c r="E78" s="20" t="s">
        <v>151</v>
      </c>
      <c r="F78" s="20" t="s">
        <v>23</v>
      </c>
      <c r="G78" s="20">
        <v>5</v>
      </c>
      <c r="H78" s="21"/>
      <c r="I78" s="22">
        <f t="shared" ref="I78:I141" si="1">G78*H78</f>
        <v>0</v>
      </c>
      <c r="J78" s="23"/>
      <c r="K78" s="24"/>
      <c r="L78" s="24"/>
      <c r="M78" s="24"/>
      <c r="N78" s="24"/>
      <c r="O78" s="24"/>
      <c r="P78" s="25"/>
    </row>
    <row r="79" spans="2:16" ht="57.5" x14ac:dyDescent="0.25">
      <c r="B79" s="26">
        <v>78</v>
      </c>
      <c r="C79" s="27" t="s">
        <v>152</v>
      </c>
      <c r="D79" s="20"/>
      <c r="E79" s="20" t="s">
        <v>153</v>
      </c>
      <c r="F79" s="20" t="s">
        <v>23</v>
      </c>
      <c r="G79" s="20">
        <v>5</v>
      </c>
      <c r="H79" s="21"/>
      <c r="I79" s="22">
        <f t="shared" si="1"/>
        <v>0</v>
      </c>
      <c r="J79" s="23"/>
      <c r="K79" s="24"/>
      <c r="L79" s="24"/>
      <c r="M79" s="24"/>
      <c r="N79" s="24"/>
      <c r="O79" s="24"/>
      <c r="P79" s="25"/>
    </row>
    <row r="80" spans="2:16" ht="46" x14ac:dyDescent="0.25">
      <c r="B80" s="26">
        <v>79</v>
      </c>
      <c r="C80" s="27" t="s">
        <v>154</v>
      </c>
      <c r="D80" s="20"/>
      <c r="E80" s="20" t="s">
        <v>155</v>
      </c>
      <c r="F80" s="20" t="s">
        <v>23</v>
      </c>
      <c r="G80" s="20">
        <v>5</v>
      </c>
      <c r="H80" s="21"/>
      <c r="I80" s="22">
        <f t="shared" si="1"/>
        <v>0</v>
      </c>
      <c r="J80" s="23"/>
      <c r="K80" s="24"/>
      <c r="L80" s="24"/>
      <c r="M80" s="24"/>
      <c r="N80" s="24"/>
      <c r="O80" s="24"/>
      <c r="P80" s="25"/>
    </row>
    <row r="81" spans="2:16" ht="46" x14ac:dyDescent="0.25">
      <c r="B81" s="26">
        <v>80</v>
      </c>
      <c r="C81" s="27" t="s">
        <v>156</v>
      </c>
      <c r="D81" s="20"/>
      <c r="E81" s="20" t="s">
        <v>157</v>
      </c>
      <c r="F81" s="20" t="s">
        <v>23</v>
      </c>
      <c r="G81" s="20">
        <v>9</v>
      </c>
      <c r="H81" s="21"/>
      <c r="I81" s="22">
        <f t="shared" si="1"/>
        <v>0</v>
      </c>
      <c r="J81" s="23"/>
      <c r="K81" s="24"/>
      <c r="L81" s="24"/>
      <c r="M81" s="24"/>
      <c r="N81" s="24"/>
      <c r="O81" s="24"/>
      <c r="P81" s="25"/>
    </row>
    <row r="82" spans="2:16" ht="57.5" x14ac:dyDescent="0.25">
      <c r="B82" s="26">
        <v>81</v>
      </c>
      <c r="C82" s="27" t="s">
        <v>158</v>
      </c>
      <c r="D82" s="20"/>
      <c r="E82" s="20" t="s">
        <v>159</v>
      </c>
      <c r="F82" s="20" t="s">
        <v>23</v>
      </c>
      <c r="G82" s="20">
        <v>7</v>
      </c>
      <c r="H82" s="21"/>
      <c r="I82" s="22">
        <f t="shared" si="1"/>
        <v>0</v>
      </c>
      <c r="J82" s="23"/>
      <c r="K82" s="24"/>
      <c r="L82" s="24"/>
      <c r="M82" s="24"/>
      <c r="N82" s="24"/>
      <c r="O82" s="24"/>
      <c r="P82" s="25"/>
    </row>
    <row r="83" spans="2:16" ht="46" x14ac:dyDescent="0.25">
      <c r="B83" s="26">
        <v>82</v>
      </c>
      <c r="C83" s="27" t="s">
        <v>160</v>
      </c>
      <c r="D83" s="20"/>
      <c r="E83" s="20" t="s">
        <v>161</v>
      </c>
      <c r="F83" s="20" t="s">
        <v>23</v>
      </c>
      <c r="G83" s="20">
        <v>5</v>
      </c>
      <c r="H83" s="21"/>
      <c r="I83" s="22">
        <f t="shared" si="1"/>
        <v>0</v>
      </c>
      <c r="J83" s="23"/>
      <c r="K83" s="24"/>
      <c r="L83" s="24"/>
      <c r="M83" s="24"/>
      <c r="N83" s="24"/>
      <c r="O83" s="24"/>
      <c r="P83" s="25"/>
    </row>
    <row r="84" spans="2:16" ht="57.5" x14ac:dyDescent="0.25">
      <c r="B84" s="26">
        <v>83</v>
      </c>
      <c r="C84" s="27" t="s">
        <v>162</v>
      </c>
      <c r="D84" s="20"/>
      <c r="E84" s="20" t="s">
        <v>163</v>
      </c>
      <c r="F84" s="20" t="s">
        <v>23</v>
      </c>
      <c r="G84" s="20">
        <v>5</v>
      </c>
      <c r="H84" s="21"/>
      <c r="I84" s="22">
        <f t="shared" si="1"/>
        <v>0</v>
      </c>
      <c r="J84" s="23"/>
      <c r="K84" s="24"/>
      <c r="L84" s="24"/>
      <c r="M84" s="24"/>
      <c r="N84" s="24"/>
      <c r="O84" s="24"/>
      <c r="P84" s="25"/>
    </row>
    <row r="85" spans="2:16" ht="57.5" x14ac:dyDescent="0.25">
      <c r="B85" s="26">
        <v>84</v>
      </c>
      <c r="C85" s="27" t="s">
        <v>164</v>
      </c>
      <c r="D85" s="20"/>
      <c r="E85" s="20" t="s">
        <v>165</v>
      </c>
      <c r="F85" s="20" t="s">
        <v>23</v>
      </c>
      <c r="G85" s="20">
        <v>5</v>
      </c>
      <c r="H85" s="21"/>
      <c r="I85" s="22">
        <f t="shared" si="1"/>
        <v>0</v>
      </c>
      <c r="J85" s="23"/>
      <c r="K85" s="24"/>
      <c r="L85" s="24"/>
      <c r="M85" s="24"/>
      <c r="N85" s="24"/>
      <c r="O85" s="24"/>
      <c r="P85" s="25"/>
    </row>
    <row r="86" spans="2:16" ht="46" x14ac:dyDescent="0.25">
      <c r="B86" s="26">
        <v>85</v>
      </c>
      <c r="C86" s="27" t="s">
        <v>166</v>
      </c>
      <c r="D86" s="20"/>
      <c r="E86" s="20" t="s">
        <v>167</v>
      </c>
      <c r="F86" s="20" t="s">
        <v>23</v>
      </c>
      <c r="G86" s="20">
        <v>5</v>
      </c>
      <c r="H86" s="21"/>
      <c r="I86" s="22">
        <f t="shared" si="1"/>
        <v>0</v>
      </c>
      <c r="J86" s="23"/>
      <c r="K86" s="24"/>
      <c r="L86" s="24"/>
      <c r="M86" s="24"/>
      <c r="N86" s="24"/>
      <c r="O86" s="24"/>
      <c r="P86" s="25"/>
    </row>
    <row r="87" spans="2:16" ht="57.5" x14ac:dyDescent="0.25">
      <c r="B87" s="26">
        <v>86</v>
      </c>
      <c r="C87" s="27" t="s">
        <v>168</v>
      </c>
      <c r="D87" s="20"/>
      <c r="E87" s="20" t="s">
        <v>169</v>
      </c>
      <c r="F87" s="20" t="s">
        <v>23</v>
      </c>
      <c r="G87" s="20">
        <v>5</v>
      </c>
      <c r="H87" s="21"/>
      <c r="I87" s="22">
        <f t="shared" si="1"/>
        <v>0</v>
      </c>
      <c r="J87" s="23"/>
      <c r="K87" s="24"/>
      <c r="L87" s="24"/>
      <c r="M87" s="24"/>
      <c r="N87" s="24"/>
      <c r="O87" s="24"/>
      <c r="P87" s="25"/>
    </row>
    <row r="88" spans="2:16" ht="46" x14ac:dyDescent="0.25">
      <c r="B88" s="26">
        <v>87</v>
      </c>
      <c r="C88" s="27" t="s">
        <v>170</v>
      </c>
      <c r="D88" s="20"/>
      <c r="E88" s="20" t="s">
        <v>171</v>
      </c>
      <c r="F88" s="20" t="s">
        <v>23</v>
      </c>
      <c r="G88" s="20">
        <v>5</v>
      </c>
      <c r="H88" s="21"/>
      <c r="I88" s="22">
        <f t="shared" si="1"/>
        <v>0</v>
      </c>
      <c r="J88" s="23"/>
      <c r="K88" s="24"/>
      <c r="L88" s="24"/>
      <c r="M88" s="24"/>
      <c r="N88" s="24"/>
      <c r="O88" s="24"/>
      <c r="P88" s="25"/>
    </row>
    <row r="89" spans="2:16" ht="57.5" x14ac:dyDescent="0.25">
      <c r="B89" s="26">
        <v>88</v>
      </c>
      <c r="C89" s="27" t="s">
        <v>172</v>
      </c>
      <c r="D89" s="20"/>
      <c r="E89" s="20" t="s">
        <v>173</v>
      </c>
      <c r="F89" s="20" t="s">
        <v>23</v>
      </c>
      <c r="G89" s="20">
        <v>6</v>
      </c>
      <c r="H89" s="21"/>
      <c r="I89" s="22">
        <f t="shared" si="1"/>
        <v>0</v>
      </c>
      <c r="J89" s="23"/>
      <c r="K89" s="24"/>
      <c r="L89" s="24"/>
      <c r="M89" s="24"/>
      <c r="N89" s="24"/>
      <c r="O89" s="24"/>
      <c r="P89" s="25"/>
    </row>
    <row r="90" spans="2:16" ht="57.5" x14ac:dyDescent="0.25">
      <c r="B90" s="26">
        <v>89</v>
      </c>
      <c r="C90" s="27" t="s">
        <v>174</v>
      </c>
      <c r="D90" s="20"/>
      <c r="E90" s="20" t="s">
        <v>175</v>
      </c>
      <c r="F90" s="20" t="s">
        <v>23</v>
      </c>
      <c r="G90" s="20">
        <v>7</v>
      </c>
      <c r="H90" s="21"/>
      <c r="I90" s="22">
        <f t="shared" si="1"/>
        <v>0</v>
      </c>
      <c r="J90" s="23"/>
      <c r="K90" s="24"/>
      <c r="L90" s="24"/>
      <c r="M90" s="24"/>
      <c r="N90" s="24"/>
      <c r="O90" s="24"/>
      <c r="P90" s="25"/>
    </row>
    <row r="91" spans="2:16" ht="57.5" x14ac:dyDescent="0.25">
      <c r="B91" s="26">
        <v>90</v>
      </c>
      <c r="C91" s="27" t="s">
        <v>176</v>
      </c>
      <c r="D91" s="20"/>
      <c r="E91" s="20" t="s">
        <v>177</v>
      </c>
      <c r="F91" s="20" t="s">
        <v>23</v>
      </c>
      <c r="G91" s="20">
        <v>5</v>
      </c>
      <c r="H91" s="21"/>
      <c r="I91" s="22">
        <f t="shared" si="1"/>
        <v>0</v>
      </c>
      <c r="J91" s="23"/>
      <c r="K91" s="24"/>
      <c r="L91" s="24"/>
      <c r="M91" s="24"/>
      <c r="N91" s="24"/>
      <c r="O91" s="24"/>
      <c r="P91" s="25"/>
    </row>
    <row r="92" spans="2:16" ht="69" x14ac:dyDescent="0.25">
      <c r="B92" s="26">
        <v>91</v>
      </c>
      <c r="C92" s="27" t="s">
        <v>178</v>
      </c>
      <c r="D92" s="20"/>
      <c r="E92" s="20" t="s">
        <v>179</v>
      </c>
      <c r="F92" s="20" t="s">
        <v>23</v>
      </c>
      <c r="G92" s="20">
        <v>5</v>
      </c>
      <c r="H92" s="21"/>
      <c r="I92" s="22">
        <f t="shared" si="1"/>
        <v>0</v>
      </c>
      <c r="J92" s="23"/>
      <c r="K92" s="24"/>
      <c r="L92" s="24"/>
      <c r="M92" s="24"/>
      <c r="N92" s="24"/>
      <c r="O92" s="24"/>
      <c r="P92" s="25"/>
    </row>
    <row r="93" spans="2:16" ht="46" x14ac:dyDescent="0.25">
      <c r="B93" s="26">
        <v>92</v>
      </c>
      <c r="C93" s="27" t="s">
        <v>180</v>
      </c>
      <c r="D93" s="20"/>
      <c r="E93" s="20" t="s">
        <v>181</v>
      </c>
      <c r="F93" s="20" t="s">
        <v>23</v>
      </c>
      <c r="G93" s="20">
        <v>5</v>
      </c>
      <c r="H93" s="21"/>
      <c r="I93" s="22">
        <f t="shared" si="1"/>
        <v>0</v>
      </c>
      <c r="J93" s="23"/>
      <c r="K93" s="24"/>
      <c r="L93" s="24"/>
      <c r="M93" s="24"/>
      <c r="N93" s="24"/>
      <c r="O93" s="24"/>
      <c r="P93" s="25"/>
    </row>
    <row r="94" spans="2:16" ht="46" x14ac:dyDescent="0.25">
      <c r="B94" s="26">
        <v>93</v>
      </c>
      <c r="C94" s="27" t="s">
        <v>182</v>
      </c>
      <c r="D94" s="20"/>
      <c r="E94" s="20" t="s">
        <v>183</v>
      </c>
      <c r="F94" s="20" t="s">
        <v>23</v>
      </c>
      <c r="G94" s="20">
        <v>5</v>
      </c>
      <c r="H94" s="21"/>
      <c r="I94" s="22">
        <f t="shared" si="1"/>
        <v>0</v>
      </c>
      <c r="J94" s="23"/>
      <c r="K94" s="24"/>
      <c r="L94" s="24"/>
      <c r="M94" s="24"/>
      <c r="N94" s="24"/>
      <c r="O94" s="24"/>
      <c r="P94" s="25"/>
    </row>
    <row r="95" spans="2:16" ht="69" x14ac:dyDescent="0.25">
      <c r="B95" s="26">
        <v>94</v>
      </c>
      <c r="C95" s="27" t="s">
        <v>184</v>
      </c>
      <c r="D95" s="20"/>
      <c r="E95" s="20" t="s">
        <v>185</v>
      </c>
      <c r="F95" s="20" t="s">
        <v>23</v>
      </c>
      <c r="G95" s="20">
        <v>5</v>
      </c>
      <c r="H95" s="21"/>
      <c r="I95" s="22">
        <f t="shared" si="1"/>
        <v>0</v>
      </c>
      <c r="J95" s="23"/>
      <c r="K95" s="24"/>
      <c r="L95" s="24"/>
      <c r="M95" s="24"/>
      <c r="N95" s="24"/>
      <c r="O95" s="24"/>
      <c r="P95" s="25"/>
    </row>
    <row r="96" spans="2:16" ht="46" x14ac:dyDescent="0.25">
      <c r="B96" s="26">
        <v>95</v>
      </c>
      <c r="C96" s="27" t="s">
        <v>186</v>
      </c>
      <c r="D96" s="20"/>
      <c r="E96" s="20" t="s">
        <v>187</v>
      </c>
      <c r="F96" s="20" t="s">
        <v>23</v>
      </c>
      <c r="G96" s="20">
        <v>5</v>
      </c>
      <c r="H96" s="21"/>
      <c r="I96" s="22">
        <f t="shared" si="1"/>
        <v>0</v>
      </c>
      <c r="J96" s="23"/>
      <c r="K96" s="24"/>
      <c r="L96" s="24"/>
      <c r="M96" s="24"/>
      <c r="N96" s="24"/>
      <c r="O96" s="24"/>
      <c r="P96" s="25"/>
    </row>
    <row r="97" spans="2:16" ht="69" x14ac:dyDescent="0.25">
      <c r="B97" s="26">
        <v>96</v>
      </c>
      <c r="C97" s="27" t="s">
        <v>188</v>
      </c>
      <c r="D97" s="20"/>
      <c r="E97" s="20" t="s">
        <v>189</v>
      </c>
      <c r="F97" s="20" t="s">
        <v>23</v>
      </c>
      <c r="G97" s="20">
        <v>5</v>
      </c>
      <c r="H97" s="21"/>
      <c r="I97" s="22">
        <f t="shared" si="1"/>
        <v>0</v>
      </c>
      <c r="J97" s="23"/>
      <c r="K97" s="24"/>
      <c r="L97" s="24"/>
      <c r="M97" s="24"/>
      <c r="N97" s="24"/>
      <c r="O97" s="24"/>
      <c r="P97" s="25"/>
    </row>
    <row r="98" spans="2:16" ht="46" x14ac:dyDescent="0.25">
      <c r="B98" s="26">
        <v>97</v>
      </c>
      <c r="C98" s="27" t="s">
        <v>190</v>
      </c>
      <c r="D98" s="20"/>
      <c r="E98" s="20" t="s">
        <v>191</v>
      </c>
      <c r="F98" s="20" t="s">
        <v>23</v>
      </c>
      <c r="G98" s="20">
        <v>5</v>
      </c>
      <c r="H98" s="21"/>
      <c r="I98" s="22">
        <f t="shared" si="1"/>
        <v>0</v>
      </c>
      <c r="J98" s="23"/>
      <c r="K98" s="24"/>
      <c r="L98" s="24"/>
      <c r="M98" s="24"/>
      <c r="N98" s="24"/>
      <c r="O98" s="24"/>
      <c r="P98" s="25"/>
    </row>
    <row r="99" spans="2:16" ht="57.5" x14ac:dyDescent="0.25">
      <c r="B99" s="26">
        <v>98</v>
      </c>
      <c r="C99" s="27" t="s">
        <v>192</v>
      </c>
      <c r="D99" s="20"/>
      <c r="E99" s="20" t="s">
        <v>193</v>
      </c>
      <c r="F99" s="20" t="s">
        <v>23</v>
      </c>
      <c r="G99" s="20">
        <v>5</v>
      </c>
      <c r="H99" s="21"/>
      <c r="I99" s="22">
        <f t="shared" si="1"/>
        <v>0</v>
      </c>
      <c r="J99" s="23"/>
      <c r="K99" s="24"/>
      <c r="L99" s="24"/>
      <c r="M99" s="24"/>
      <c r="N99" s="24"/>
      <c r="O99" s="24"/>
      <c r="P99" s="25"/>
    </row>
    <row r="100" spans="2:16" ht="46" x14ac:dyDescent="0.25">
      <c r="B100" s="26">
        <v>99</v>
      </c>
      <c r="C100" s="27" t="s">
        <v>194</v>
      </c>
      <c r="D100" s="20"/>
      <c r="E100" s="20" t="s">
        <v>195</v>
      </c>
      <c r="F100" s="20" t="s">
        <v>23</v>
      </c>
      <c r="G100" s="20">
        <v>9</v>
      </c>
      <c r="H100" s="21"/>
      <c r="I100" s="22">
        <f t="shared" si="1"/>
        <v>0</v>
      </c>
      <c r="J100" s="23"/>
      <c r="K100" s="24"/>
      <c r="L100" s="24"/>
      <c r="M100" s="24"/>
      <c r="N100" s="24"/>
      <c r="O100" s="24"/>
      <c r="P100" s="25"/>
    </row>
    <row r="101" spans="2:16" ht="46" x14ac:dyDescent="0.25">
      <c r="B101" s="26">
        <v>100</v>
      </c>
      <c r="C101" s="27" t="s">
        <v>196</v>
      </c>
      <c r="D101" s="20"/>
      <c r="E101" s="20" t="s">
        <v>197</v>
      </c>
      <c r="F101" s="20" t="s">
        <v>23</v>
      </c>
      <c r="G101" s="20">
        <v>5</v>
      </c>
      <c r="H101" s="21"/>
      <c r="I101" s="22">
        <f t="shared" si="1"/>
        <v>0</v>
      </c>
      <c r="J101" s="23"/>
      <c r="K101" s="24"/>
      <c r="L101" s="24"/>
      <c r="M101" s="24"/>
      <c r="N101" s="24"/>
      <c r="O101" s="24"/>
      <c r="P101" s="25"/>
    </row>
    <row r="102" spans="2:16" ht="57.5" x14ac:dyDescent="0.25">
      <c r="B102" s="26">
        <v>101</v>
      </c>
      <c r="C102" s="27" t="s">
        <v>198</v>
      </c>
      <c r="D102" s="20"/>
      <c r="E102" s="20" t="s">
        <v>199</v>
      </c>
      <c r="F102" s="20" t="s">
        <v>23</v>
      </c>
      <c r="G102" s="20">
        <v>5</v>
      </c>
      <c r="H102" s="21"/>
      <c r="I102" s="22">
        <f t="shared" si="1"/>
        <v>0</v>
      </c>
      <c r="J102" s="23"/>
      <c r="K102" s="24"/>
      <c r="L102" s="24"/>
      <c r="M102" s="24"/>
      <c r="N102" s="24"/>
      <c r="O102" s="24"/>
      <c r="P102" s="25"/>
    </row>
    <row r="103" spans="2:16" ht="57.5" x14ac:dyDescent="0.25">
      <c r="B103" s="26">
        <v>102</v>
      </c>
      <c r="C103" s="27" t="s">
        <v>200</v>
      </c>
      <c r="D103" s="20"/>
      <c r="E103" s="20" t="s">
        <v>201</v>
      </c>
      <c r="F103" s="20" t="s">
        <v>23</v>
      </c>
      <c r="G103" s="20">
        <v>5</v>
      </c>
      <c r="H103" s="21"/>
      <c r="I103" s="22">
        <f t="shared" si="1"/>
        <v>0</v>
      </c>
      <c r="J103" s="23"/>
      <c r="K103" s="24"/>
      <c r="L103" s="24"/>
      <c r="M103" s="24"/>
      <c r="N103" s="24"/>
      <c r="O103" s="24"/>
      <c r="P103" s="25"/>
    </row>
    <row r="104" spans="2:16" ht="57.5" x14ac:dyDescent="0.25">
      <c r="B104" s="26">
        <v>103</v>
      </c>
      <c r="C104" s="27" t="s">
        <v>202</v>
      </c>
      <c r="D104" s="20"/>
      <c r="E104" s="20" t="s">
        <v>203</v>
      </c>
      <c r="F104" s="20" t="s">
        <v>23</v>
      </c>
      <c r="G104" s="20">
        <v>5</v>
      </c>
      <c r="H104" s="21"/>
      <c r="I104" s="22">
        <f t="shared" si="1"/>
        <v>0</v>
      </c>
      <c r="J104" s="23"/>
      <c r="K104" s="24"/>
      <c r="L104" s="24"/>
      <c r="M104" s="24"/>
      <c r="N104" s="24"/>
      <c r="O104" s="24"/>
      <c r="P104" s="25"/>
    </row>
    <row r="105" spans="2:16" ht="46" x14ac:dyDescent="0.25">
      <c r="B105" s="26">
        <v>104</v>
      </c>
      <c r="C105" s="27" t="s">
        <v>204</v>
      </c>
      <c r="D105" s="20"/>
      <c r="E105" s="20" t="s">
        <v>205</v>
      </c>
      <c r="F105" s="20" t="s">
        <v>23</v>
      </c>
      <c r="G105" s="20">
        <v>5</v>
      </c>
      <c r="H105" s="21"/>
      <c r="I105" s="22">
        <f t="shared" si="1"/>
        <v>0</v>
      </c>
      <c r="J105" s="23"/>
      <c r="K105" s="24"/>
      <c r="L105" s="24"/>
      <c r="M105" s="24"/>
      <c r="N105" s="24"/>
      <c r="O105" s="24"/>
      <c r="P105" s="25"/>
    </row>
    <row r="106" spans="2:16" ht="57.5" x14ac:dyDescent="0.25">
      <c r="B106" s="26">
        <v>105</v>
      </c>
      <c r="C106" s="27" t="s">
        <v>206</v>
      </c>
      <c r="D106" s="20"/>
      <c r="E106" s="20" t="s">
        <v>207</v>
      </c>
      <c r="F106" s="20" t="s">
        <v>23</v>
      </c>
      <c r="G106" s="20">
        <v>5</v>
      </c>
      <c r="H106" s="21"/>
      <c r="I106" s="22">
        <f t="shared" si="1"/>
        <v>0</v>
      </c>
      <c r="J106" s="23"/>
      <c r="K106" s="24"/>
      <c r="L106" s="24"/>
      <c r="M106" s="24"/>
      <c r="N106" s="24"/>
      <c r="O106" s="24"/>
      <c r="P106" s="25"/>
    </row>
    <row r="107" spans="2:16" ht="46" x14ac:dyDescent="0.25">
      <c r="B107" s="26">
        <v>106</v>
      </c>
      <c r="C107" s="27" t="s">
        <v>208</v>
      </c>
      <c r="D107" s="20"/>
      <c r="E107" s="20" t="s">
        <v>209</v>
      </c>
      <c r="F107" s="20" t="s">
        <v>23</v>
      </c>
      <c r="G107" s="20">
        <v>5</v>
      </c>
      <c r="H107" s="21"/>
      <c r="I107" s="22">
        <f t="shared" si="1"/>
        <v>0</v>
      </c>
      <c r="J107" s="23"/>
      <c r="K107" s="24"/>
      <c r="L107" s="24"/>
      <c r="M107" s="24"/>
      <c r="N107" s="24"/>
      <c r="O107" s="24"/>
      <c r="P107" s="25"/>
    </row>
    <row r="108" spans="2:16" ht="57.5" x14ac:dyDescent="0.25">
      <c r="B108" s="26">
        <v>107</v>
      </c>
      <c r="C108" s="27" t="s">
        <v>210</v>
      </c>
      <c r="D108" s="20"/>
      <c r="E108" s="20" t="s">
        <v>211</v>
      </c>
      <c r="F108" s="20" t="s">
        <v>23</v>
      </c>
      <c r="G108" s="20">
        <v>5</v>
      </c>
      <c r="H108" s="21"/>
      <c r="I108" s="22">
        <f t="shared" si="1"/>
        <v>0</v>
      </c>
      <c r="J108" s="23"/>
      <c r="K108" s="24"/>
      <c r="L108" s="24"/>
      <c r="M108" s="24"/>
      <c r="N108" s="24"/>
      <c r="O108" s="24"/>
      <c r="P108" s="25"/>
    </row>
    <row r="109" spans="2:16" ht="57.5" x14ac:dyDescent="0.25">
      <c r="B109" s="26">
        <v>108</v>
      </c>
      <c r="C109" s="27" t="s">
        <v>212</v>
      </c>
      <c r="D109" s="20"/>
      <c r="E109" s="20" t="s">
        <v>213</v>
      </c>
      <c r="F109" s="20" t="s">
        <v>23</v>
      </c>
      <c r="G109" s="20">
        <v>5</v>
      </c>
      <c r="H109" s="21"/>
      <c r="I109" s="22">
        <f t="shared" si="1"/>
        <v>0</v>
      </c>
      <c r="J109" s="23"/>
      <c r="K109" s="24"/>
      <c r="L109" s="24"/>
      <c r="M109" s="24"/>
      <c r="N109" s="24"/>
      <c r="O109" s="24"/>
      <c r="P109" s="25"/>
    </row>
    <row r="110" spans="2:16" ht="57.5" x14ac:dyDescent="0.25">
      <c r="B110" s="26">
        <v>109</v>
      </c>
      <c r="C110" s="27" t="s">
        <v>214</v>
      </c>
      <c r="D110" s="20"/>
      <c r="E110" s="20" t="s">
        <v>215</v>
      </c>
      <c r="F110" s="20" t="s">
        <v>23</v>
      </c>
      <c r="G110" s="20">
        <v>10</v>
      </c>
      <c r="H110" s="21"/>
      <c r="I110" s="22">
        <f t="shared" si="1"/>
        <v>0</v>
      </c>
      <c r="J110" s="23"/>
      <c r="K110" s="24"/>
      <c r="L110" s="24"/>
      <c r="M110" s="24"/>
      <c r="N110" s="24"/>
      <c r="O110" s="24"/>
      <c r="P110" s="25"/>
    </row>
    <row r="111" spans="2:16" ht="57.5" x14ac:dyDescent="0.25">
      <c r="B111" s="26">
        <v>110</v>
      </c>
      <c r="C111" s="27" t="s">
        <v>216</v>
      </c>
      <c r="D111" s="20"/>
      <c r="E111" s="20" t="s">
        <v>217</v>
      </c>
      <c r="F111" s="20" t="s">
        <v>23</v>
      </c>
      <c r="G111" s="20">
        <v>5</v>
      </c>
      <c r="H111" s="21"/>
      <c r="I111" s="22">
        <f t="shared" si="1"/>
        <v>0</v>
      </c>
      <c r="J111" s="23"/>
      <c r="K111" s="24"/>
      <c r="L111" s="24"/>
      <c r="M111" s="24"/>
      <c r="N111" s="24"/>
      <c r="O111" s="24"/>
      <c r="P111" s="25"/>
    </row>
    <row r="112" spans="2:16" ht="57.5" x14ac:dyDescent="0.25">
      <c r="B112" s="26">
        <v>111</v>
      </c>
      <c r="C112" s="27" t="s">
        <v>218</v>
      </c>
      <c r="D112" s="20"/>
      <c r="E112" s="20" t="s">
        <v>219</v>
      </c>
      <c r="F112" s="20" t="s">
        <v>23</v>
      </c>
      <c r="G112" s="20">
        <v>7</v>
      </c>
      <c r="H112" s="21"/>
      <c r="I112" s="22">
        <f t="shared" si="1"/>
        <v>0</v>
      </c>
      <c r="J112" s="23"/>
      <c r="K112" s="24"/>
      <c r="L112" s="24"/>
      <c r="M112" s="24"/>
      <c r="N112" s="24"/>
      <c r="O112" s="24"/>
      <c r="P112" s="25"/>
    </row>
    <row r="113" spans="2:16" ht="46" x14ac:dyDescent="0.25">
      <c r="B113" s="26">
        <v>112</v>
      </c>
      <c r="C113" s="27" t="s">
        <v>220</v>
      </c>
      <c r="D113" s="20"/>
      <c r="E113" s="20" t="s">
        <v>221</v>
      </c>
      <c r="F113" s="20" t="s">
        <v>23</v>
      </c>
      <c r="G113" s="20">
        <v>5</v>
      </c>
      <c r="H113" s="21"/>
      <c r="I113" s="22">
        <f t="shared" si="1"/>
        <v>0</v>
      </c>
      <c r="J113" s="23"/>
      <c r="K113" s="24"/>
      <c r="L113" s="24"/>
      <c r="M113" s="24"/>
      <c r="N113" s="24"/>
      <c r="O113" s="24"/>
      <c r="P113" s="25"/>
    </row>
    <row r="114" spans="2:16" ht="57.5" x14ac:dyDescent="0.25">
      <c r="B114" s="26">
        <v>113</v>
      </c>
      <c r="C114" s="27" t="s">
        <v>222</v>
      </c>
      <c r="D114" s="20"/>
      <c r="E114" s="20" t="s">
        <v>223</v>
      </c>
      <c r="F114" s="20" t="s">
        <v>23</v>
      </c>
      <c r="G114" s="20">
        <v>5</v>
      </c>
      <c r="H114" s="21"/>
      <c r="I114" s="22">
        <f t="shared" si="1"/>
        <v>0</v>
      </c>
      <c r="J114" s="23"/>
      <c r="K114" s="24"/>
      <c r="L114" s="24"/>
      <c r="M114" s="24"/>
      <c r="N114" s="24"/>
      <c r="O114" s="24"/>
      <c r="P114" s="25"/>
    </row>
    <row r="115" spans="2:16" ht="34.5" x14ac:dyDescent="0.25">
      <c r="B115" s="26">
        <v>114</v>
      </c>
      <c r="C115" s="27" t="s">
        <v>224</v>
      </c>
      <c r="D115" s="20"/>
      <c r="E115" s="20" t="s">
        <v>225</v>
      </c>
      <c r="F115" s="20" t="s">
        <v>23</v>
      </c>
      <c r="G115" s="20">
        <v>5</v>
      </c>
      <c r="H115" s="21"/>
      <c r="I115" s="22">
        <f t="shared" si="1"/>
        <v>0</v>
      </c>
      <c r="J115" s="23"/>
      <c r="K115" s="24"/>
      <c r="L115" s="24"/>
      <c r="M115" s="24"/>
      <c r="N115" s="24"/>
      <c r="O115" s="24"/>
      <c r="P115" s="25"/>
    </row>
    <row r="116" spans="2:16" ht="46" x14ac:dyDescent="0.25">
      <c r="B116" s="26">
        <v>117</v>
      </c>
      <c r="C116" s="27" t="s">
        <v>226</v>
      </c>
      <c r="D116" s="20"/>
      <c r="E116" s="20" t="s">
        <v>227</v>
      </c>
      <c r="F116" s="20" t="s">
        <v>23</v>
      </c>
      <c r="G116" s="20">
        <v>5</v>
      </c>
      <c r="H116" s="21"/>
      <c r="I116" s="22">
        <f t="shared" si="1"/>
        <v>0</v>
      </c>
      <c r="J116" s="23"/>
      <c r="K116" s="24"/>
      <c r="L116" s="24"/>
      <c r="M116" s="24"/>
      <c r="N116" s="24"/>
      <c r="O116" s="24"/>
      <c r="P116" s="25"/>
    </row>
    <row r="117" spans="2:16" ht="57.5" x14ac:dyDescent="0.25">
      <c r="B117" s="26">
        <v>118</v>
      </c>
      <c r="C117" s="27" t="s">
        <v>228</v>
      </c>
      <c r="D117" s="20"/>
      <c r="E117" s="20" t="s">
        <v>229</v>
      </c>
      <c r="F117" s="20" t="s">
        <v>23</v>
      </c>
      <c r="G117" s="20">
        <v>5</v>
      </c>
      <c r="H117" s="21"/>
      <c r="I117" s="22">
        <f t="shared" si="1"/>
        <v>0</v>
      </c>
      <c r="J117" s="23"/>
      <c r="K117" s="24"/>
      <c r="L117" s="24"/>
      <c r="M117" s="24"/>
      <c r="N117" s="24"/>
      <c r="O117" s="24"/>
      <c r="P117" s="25"/>
    </row>
    <row r="118" spans="2:16" ht="57.5" x14ac:dyDescent="0.25">
      <c r="B118" s="26">
        <v>120</v>
      </c>
      <c r="C118" s="27" t="s">
        <v>230</v>
      </c>
      <c r="D118" s="20"/>
      <c r="E118" s="20" t="s">
        <v>231</v>
      </c>
      <c r="F118" s="20" t="s">
        <v>23</v>
      </c>
      <c r="G118" s="20">
        <v>5</v>
      </c>
      <c r="H118" s="21"/>
      <c r="I118" s="22">
        <f t="shared" si="1"/>
        <v>0</v>
      </c>
      <c r="J118" s="23"/>
      <c r="K118" s="24"/>
      <c r="L118" s="24"/>
      <c r="M118" s="24"/>
      <c r="N118" s="24"/>
      <c r="O118" s="24"/>
      <c r="P118" s="25"/>
    </row>
    <row r="119" spans="2:16" ht="46" x14ac:dyDescent="0.25">
      <c r="B119" s="26">
        <v>121</v>
      </c>
      <c r="C119" s="27" t="s">
        <v>232</v>
      </c>
      <c r="D119" s="20"/>
      <c r="E119" s="20" t="s">
        <v>233</v>
      </c>
      <c r="F119" s="20" t="s">
        <v>23</v>
      </c>
      <c r="G119" s="20">
        <v>5</v>
      </c>
      <c r="H119" s="21"/>
      <c r="I119" s="22">
        <f t="shared" si="1"/>
        <v>0</v>
      </c>
      <c r="J119" s="23"/>
      <c r="K119" s="24"/>
      <c r="L119" s="24"/>
      <c r="M119" s="24"/>
      <c r="N119" s="24"/>
      <c r="O119" s="24"/>
      <c r="P119" s="25"/>
    </row>
    <row r="120" spans="2:16" ht="57.5" x14ac:dyDescent="0.25">
      <c r="B120" s="26">
        <v>122</v>
      </c>
      <c r="C120" s="27" t="s">
        <v>234</v>
      </c>
      <c r="D120" s="20"/>
      <c r="E120" s="20" t="s">
        <v>235</v>
      </c>
      <c r="F120" s="20" t="s">
        <v>23</v>
      </c>
      <c r="G120" s="20">
        <v>5</v>
      </c>
      <c r="H120" s="21"/>
      <c r="I120" s="22">
        <f t="shared" si="1"/>
        <v>0</v>
      </c>
      <c r="J120" s="23"/>
      <c r="K120" s="24"/>
      <c r="L120" s="24"/>
      <c r="M120" s="24"/>
      <c r="N120" s="24"/>
      <c r="O120" s="24"/>
      <c r="P120" s="25"/>
    </row>
    <row r="121" spans="2:16" x14ac:dyDescent="0.25">
      <c r="B121" s="26">
        <v>123</v>
      </c>
      <c r="C121" s="27" t="s">
        <v>236</v>
      </c>
      <c r="D121" s="20"/>
      <c r="E121" s="20" t="s">
        <v>237</v>
      </c>
      <c r="F121" s="20" t="s">
        <v>23</v>
      </c>
      <c r="G121" s="20">
        <v>5</v>
      </c>
      <c r="H121" s="21"/>
      <c r="I121" s="22">
        <f t="shared" si="1"/>
        <v>0</v>
      </c>
      <c r="J121" s="23"/>
      <c r="K121" s="24"/>
      <c r="L121" s="24"/>
      <c r="M121" s="24"/>
      <c r="N121" s="24"/>
      <c r="O121" s="24"/>
      <c r="P121" s="25"/>
    </row>
    <row r="122" spans="2:16" ht="34.5" x14ac:dyDescent="0.25">
      <c r="B122" s="26">
        <v>124</v>
      </c>
      <c r="C122" s="27" t="s">
        <v>238</v>
      </c>
      <c r="D122" s="20"/>
      <c r="E122" s="20" t="s">
        <v>239</v>
      </c>
      <c r="F122" s="20" t="s">
        <v>23</v>
      </c>
      <c r="G122" s="20">
        <v>280</v>
      </c>
      <c r="H122" s="21"/>
      <c r="I122" s="22">
        <f t="shared" si="1"/>
        <v>0</v>
      </c>
      <c r="J122" s="23"/>
      <c r="K122" s="24"/>
      <c r="L122" s="24"/>
      <c r="M122" s="24"/>
      <c r="N122" s="24"/>
      <c r="O122" s="24"/>
      <c r="P122" s="25"/>
    </row>
    <row r="123" spans="2:16" ht="34.5" x14ac:dyDescent="0.25">
      <c r="B123" s="26">
        <v>125</v>
      </c>
      <c r="C123" s="27" t="s">
        <v>240</v>
      </c>
      <c r="D123" s="20"/>
      <c r="E123" s="20" t="s">
        <v>241</v>
      </c>
      <c r="F123" s="20" t="s">
        <v>23</v>
      </c>
      <c r="G123" s="20">
        <v>5</v>
      </c>
      <c r="H123" s="21"/>
      <c r="I123" s="22">
        <f t="shared" si="1"/>
        <v>0</v>
      </c>
      <c r="J123" s="23"/>
      <c r="K123" s="24"/>
      <c r="L123" s="24"/>
      <c r="M123" s="24"/>
      <c r="N123" s="24"/>
      <c r="O123" s="24"/>
      <c r="P123" s="25"/>
    </row>
    <row r="124" spans="2:16" x14ac:dyDescent="0.25">
      <c r="B124" s="26">
        <v>126</v>
      </c>
      <c r="C124" s="27" t="s">
        <v>242</v>
      </c>
      <c r="D124" s="20"/>
      <c r="E124" s="20" t="s">
        <v>243</v>
      </c>
      <c r="F124" s="20" t="s">
        <v>23</v>
      </c>
      <c r="G124" s="20">
        <v>5</v>
      </c>
      <c r="H124" s="21"/>
      <c r="I124" s="22">
        <f t="shared" si="1"/>
        <v>0</v>
      </c>
      <c r="J124" s="23"/>
      <c r="K124" s="24"/>
      <c r="L124" s="24"/>
      <c r="M124" s="24"/>
      <c r="N124" s="24"/>
      <c r="O124" s="24"/>
      <c r="P124" s="25"/>
    </row>
    <row r="125" spans="2:16" ht="34.5" x14ac:dyDescent="0.25">
      <c r="B125" s="26">
        <v>127</v>
      </c>
      <c r="C125" s="27" t="s">
        <v>244</v>
      </c>
      <c r="D125" s="20"/>
      <c r="E125" s="20" t="s">
        <v>245</v>
      </c>
      <c r="F125" s="20" t="s">
        <v>23</v>
      </c>
      <c r="G125" s="20">
        <v>6</v>
      </c>
      <c r="H125" s="21"/>
      <c r="I125" s="22">
        <f t="shared" si="1"/>
        <v>0</v>
      </c>
      <c r="J125" s="23"/>
      <c r="K125" s="24"/>
      <c r="L125" s="24"/>
      <c r="M125" s="24"/>
      <c r="N125" s="24"/>
      <c r="O125" s="24"/>
      <c r="P125" s="25"/>
    </row>
    <row r="126" spans="2:16" ht="23" x14ac:dyDescent="0.25">
      <c r="B126" s="26">
        <v>128</v>
      </c>
      <c r="C126" s="27" t="s">
        <v>246</v>
      </c>
      <c r="D126" s="20"/>
      <c r="E126" s="20" t="s">
        <v>247</v>
      </c>
      <c r="F126" s="20" t="s">
        <v>23</v>
      </c>
      <c r="G126" s="20">
        <v>13</v>
      </c>
      <c r="H126" s="21"/>
      <c r="I126" s="22">
        <f t="shared" si="1"/>
        <v>0</v>
      </c>
      <c r="J126" s="23"/>
      <c r="K126" s="24"/>
      <c r="L126" s="24"/>
      <c r="M126" s="24"/>
      <c r="N126" s="24"/>
      <c r="O126" s="24"/>
      <c r="P126" s="25"/>
    </row>
    <row r="127" spans="2:16" ht="46" x14ac:dyDescent="0.25">
      <c r="B127" s="26">
        <v>129</v>
      </c>
      <c r="C127" s="30" t="s">
        <v>248</v>
      </c>
      <c r="D127" s="31"/>
      <c r="E127" s="31" t="s">
        <v>249</v>
      </c>
      <c r="F127" s="32" t="s">
        <v>23</v>
      </c>
      <c r="G127" s="32">
        <v>5</v>
      </c>
      <c r="H127" s="21"/>
      <c r="I127" s="22">
        <f t="shared" si="1"/>
        <v>0</v>
      </c>
      <c r="J127" s="23"/>
      <c r="K127" s="24"/>
      <c r="L127" s="24"/>
      <c r="M127" s="24"/>
      <c r="N127" s="24"/>
      <c r="O127" s="24"/>
      <c r="P127" s="25"/>
    </row>
    <row r="128" spans="2:16" ht="46" x14ac:dyDescent="0.25">
      <c r="B128" s="26">
        <v>130</v>
      </c>
      <c r="C128" s="34" t="s">
        <v>250</v>
      </c>
      <c r="D128" s="31"/>
      <c r="E128" s="31" t="s">
        <v>251</v>
      </c>
      <c r="F128" s="32" t="s">
        <v>23</v>
      </c>
      <c r="G128" s="32">
        <v>5</v>
      </c>
      <c r="H128" s="21"/>
      <c r="I128" s="22">
        <f t="shared" si="1"/>
        <v>0</v>
      </c>
      <c r="J128" s="23"/>
      <c r="K128" s="24"/>
      <c r="L128" s="24"/>
      <c r="M128" s="24"/>
      <c r="N128" s="24"/>
      <c r="O128" s="24"/>
      <c r="P128" s="25"/>
    </row>
    <row r="129" spans="2:16" ht="34.5" x14ac:dyDescent="0.25">
      <c r="B129" s="26">
        <v>134</v>
      </c>
      <c r="C129" s="13" t="s">
        <v>252</v>
      </c>
      <c r="D129" s="20"/>
      <c r="E129" s="20" t="s">
        <v>253</v>
      </c>
      <c r="F129" s="20" t="s">
        <v>23</v>
      </c>
      <c r="G129" s="20">
        <v>7</v>
      </c>
      <c r="H129" s="21"/>
      <c r="I129" s="22">
        <f t="shared" si="1"/>
        <v>0</v>
      </c>
      <c r="J129" s="23"/>
      <c r="K129" s="24"/>
      <c r="L129" s="24"/>
      <c r="M129" s="24"/>
      <c r="N129" s="24"/>
      <c r="O129" s="24"/>
      <c r="P129" s="25"/>
    </row>
    <row r="130" spans="2:16" ht="34.5" x14ac:dyDescent="0.25">
      <c r="B130" s="26">
        <v>135</v>
      </c>
      <c r="C130" s="13" t="s">
        <v>254</v>
      </c>
      <c r="D130" s="20"/>
      <c r="E130" s="20" t="s">
        <v>255</v>
      </c>
      <c r="F130" s="20" t="s">
        <v>23</v>
      </c>
      <c r="G130" s="20">
        <v>5</v>
      </c>
      <c r="H130" s="21"/>
      <c r="I130" s="22">
        <f t="shared" si="1"/>
        <v>0</v>
      </c>
      <c r="J130" s="23"/>
      <c r="K130" s="24"/>
      <c r="L130" s="24"/>
      <c r="M130" s="24"/>
      <c r="N130" s="24"/>
      <c r="O130" s="24"/>
      <c r="P130" s="25"/>
    </row>
    <row r="131" spans="2:16" ht="23" x14ac:dyDescent="0.25">
      <c r="B131" s="26">
        <v>136</v>
      </c>
      <c r="C131" s="27" t="s">
        <v>256</v>
      </c>
      <c r="D131" s="20"/>
      <c r="E131" s="20" t="s">
        <v>257</v>
      </c>
      <c r="F131" s="20" t="s">
        <v>23</v>
      </c>
      <c r="G131" s="20">
        <v>10</v>
      </c>
      <c r="H131" s="21"/>
      <c r="I131" s="22">
        <f t="shared" si="1"/>
        <v>0</v>
      </c>
      <c r="J131" s="23"/>
      <c r="K131" s="24"/>
      <c r="L131" s="24"/>
      <c r="M131" s="24"/>
      <c r="N131" s="24"/>
      <c r="O131" s="24"/>
      <c r="P131" s="25"/>
    </row>
    <row r="132" spans="2:16" x14ac:dyDescent="0.25">
      <c r="B132" s="26">
        <v>137</v>
      </c>
      <c r="C132" s="27" t="s">
        <v>258</v>
      </c>
      <c r="D132" s="20"/>
      <c r="E132" s="20" t="s">
        <v>259</v>
      </c>
      <c r="F132" s="20" t="s">
        <v>23</v>
      </c>
      <c r="G132" s="20">
        <v>5</v>
      </c>
      <c r="H132" s="21"/>
      <c r="I132" s="22">
        <f t="shared" si="1"/>
        <v>0</v>
      </c>
      <c r="J132" s="23"/>
      <c r="K132" s="24"/>
      <c r="L132" s="24"/>
      <c r="M132" s="24"/>
      <c r="N132" s="24"/>
      <c r="O132" s="24"/>
      <c r="P132" s="25"/>
    </row>
    <row r="133" spans="2:16" x14ac:dyDescent="0.25">
      <c r="B133" s="26">
        <v>138</v>
      </c>
      <c r="C133" s="27" t="s">
        <v>260</v>
      </c>
      <c r="D133" s="20"/>
      <c r="E133" s="20" t="s">
        <v>261</v>
      </c>
      <c r="F133" s="20" t="s">
        <v>23</v>
      </c>
      <c r="G133" s="20">
        <v>5</v>
      </c>
      <c r="H133" s="21"/>
      <c r="I133" s="22">
        <f t="shared" si="1"/>
        <v>0</v>
      </c>
      <c r="J133" s="23"/>
      <c r="K133" s="24"/>
      <c r="L133" s="24"/>
      <c r="M133" s="24"/>
      <c r="N133" s="24"/>
      <c r="O133" s="24"/>
      <c r="P133" s="25"/>
    </row>
    <row r="134" spans="2:16" x14ac:dyDescent="0.25">
      <c r="B134" s="26">
        <v>141</v>
      </c>
      <c r="C134" s="27" t="s">
        <v>262</v>
      </c>
      <c r="D134" s="20"/>
      <c r="E134" s="20" t="s">
        <v>263</v>
      </c>
      <c r="F134" s="20" t="s">
        <v>23</v>
      </c>
      <c r="G134" s="20">
        <v>5</v>
      </c>
      <c r="H134" s="21"/>
      <c r="I134" s="22">
        <f t="shared" si="1"/>
        <v>0</v>
      </c>
      <c r="J134" s="23"/>
      <c r="K134" s="24"/>
      <c r="L134" s="24"/>
      <c r="M134" s="24"/>
      <c r="N134" s="24"/>
      <c r="O134" s="24"/>
      <c r="P134" s="25"/>
    </row>
    <row r="135" spans="2:16" x14ac:dyDescent="0.25">
      <c r="B135" s="26">
        <v>142</v>
      </c>
      <c r="C135" s="27" t="s">
        <v>264</v>
      </c>
      <c r="D135" s="20"/>
      <c r="E135" s="20" t="s">
        <v>265</v>
      </c>
      <c r="F135" s="20" t="s">
        <v>23</v>
      </c>
      <c r="G135" s="20">
        <v>5</v>
      </c>
      <c r="H135" s="21"/>
      <c r="I135" s="22">
        <f t="shared" si="1"/>
        <v>0</v>
      </c>
      <c r="J135" s="23"/>
      <c r="K135" s="24"/>
      <c r="L135" s="24"/>
      <c r="M135" s="24"/>
      <c r="N135" s="24"/>
      <c r="O135" s="24"/>
      <c r="P135" s="25"/>
    </row>
    <row r="136" spans="2:16" x14ac:dyDescent="0.25">
      <c r="B136" s="26">
        <v>143</v>
      </c>
      <c r="C136" s="27" t="s">
        <v>266</v>
      </c>
      <c r="D136" s="20"/>
      <c r="E136" s="20" t="s">
        <v>267</v>
      </c>
      <c r="F136" s="20" t="s">
        <v>23</v>
      </c>
      <c r="G136" s="20">
        <v>5</v>
      </c>
      <c r="H136" s="21"/>
      <c r="I136" s="22">
        <f t="shared" si="1"/>
        <v>0</v>
      </c>
      <c r="J136" s="23"/>
      <c r="K136" s="24"/>
      <c r="L136" s="24"/>
      <c r="M136" s="24"/>
      <c r="N136" s="24"/>
      <c r="O136" s="24"/>
      <c r="P136" s="25"/>
    </row>
    <row r="137" spans="2:16" x14ac:dyDescent="0.25">
      <c r="B137" s="26">
        <v>144</v>
      </c>
      <c r="C137" s="27" t="s">
        <v>268</v>
      </c>
      <c r="D137" s="20"/>
      <c r="E137" s="20" t="s">
        <v>269</v>
      </c>
      <c r="F137" s="20" t="s">
        <v>23</v>
      </c>
      <c r="G137" s="20">
        <v>5</v>
      </c>
      <c r="H137" s="21"/>
      <c r="I137" s="22">
        <f t="shared" si="1"/>
        <v>0</v>
      </c>
      <c r="J137" s="23"/>
      <c r="K137" s="24"/>
      <c r="L137" s="24"/>
      <c r="M137" s="24"/>
      <c r="N137" s="24"/>
      <c r="O137" s="24"/>
      <c r="P137" s="25"/>
    </row>
    <row r="138" spans="2:16" ht="23" x14ac:dyDescent="0.25">
      <c r="B138" s="26">
        <v>147</v>
      </c>
      <c r="C138" s="27" t="s">
        <v>270</v>
      </c>
      <c r="D138" s="20"/>
      <c r="E138" s="20" t="s">
        <v>271</v>
      </c>
      <c r="F138" s="20" t="s">
        <v>23</v>
      </c>
      <c r="G138" s="20">
        <v>5</v>
      </c>
      <c r="H138" s="21"/>
      <c r="I138" s="22">
        <f t="shared" si="1"/>
        <v>0</v>
      </c>
      <c r="J138" s="23"/>
      <c r="K138" s="24"/>
      <c r="L138" s="24"/>
      <c r="M138" s="24"/>
      <c r="N138" s="24"/>
      <c r="O138" s="24"/>
      <c r="P138" s="25"/>
    </row>
    <row r="139" spans="2:16" ht="23" x14ac:dyDescent="0.25">
      <c r="B139" s="26">
        <v>148</v>
      </c>
      <c r="C139" s="27" t="s">
        <v>272</v>
      </c>
      <c r="D139" s="20"/>
      <c r="E139" s="20" t="s">
        <v>273</v>
      </c>
      <c r="F139" s="20" t="s">
        <v>23</v>
      </c>
      <c r="G139" s="20">
        <v>5</v>
      </c>
      <c r="H139" s="21"/>
      <c r="I139" s="22">
        <f t="shared" si="1"/>
        <v>0</v>
      </c>
      <c r="J139" s="23"/>
      <c r="K139" s="24"/>
      <c r="L139" s="24"/>
      <c r="M139" s="24"/>
      <c r="N139" s="24"/>
      <c r="O139" s="24"/>
      <c r="P139" s="25"/>
    </row>
    <row r="140" spans="2:16" ht="23" x14ac:dyDescent="0.25">
      <c r="B140" s="26">
        <v>149</v>
      </c>
      <c r="C140" s="27" t="s">
        <v>274</v>
      </c>
      <c r="D140" s="20"/>
      <c r="E140" s="20" t="s">
        <v>275</v>
      </c>
      <c r="F140" s="20" t="s">
        <v>23</v>
      </c>
      <c r="G140" s="20">
        <v>5</v>
      </c>
      <c r="H140" s="21"/>
      <c r="I140" s="22">
        <f t="shared" si="1"/>
        <v>0</v>
      </c>
      <c r="J140" s="23"/>
      <c r="K140" s="24"/>
      <c r="L140" s="24"/>
      <c r="M140" s="24"/>
      <c r="N140" s="24"/>
      <c r="O140" s="24"/>
      <c r="P140" s="25"/>
    </row>
    <row r="141" spans="2:16" ht="34.5" x14ac:dyDescent="0.25">
      <c r="B141" s="26">
        <v>150</v>
      </c>
      <c r="C141" s="27" t="s">
        <v>276</v>
      </c>
      <c r="D141" s="20"/>
      <c r="E141" s="20" t="s">
        <v>277</v>
      </c>
      <c r="F141" s="20" t="s">
        <v>23</v>
      </c>
      <c r="G141" s="20">
        <v>5</v>
      </c>
      <c r="H141" s="21"/>
      <c r="I141" s="22">
        <f t="shared" si="1"/>
        <v>0</v>
      </c>
      <c r="J141" s="23"/>
      <c r="K141" s="24"/>
      <c r="L141" s="24"/>
      <c r="M141" s="24"/>
      <c r="N141" s="24"/>
      <c r="O141" s="24"/>
      <c r="P141" s="25"/>
    </row>
    <row r="142" spans="2:16" ht="23" x14ac:dyDescent="0.25">
      <c r="B142" s="26">
        <v>151</v>
      </c>
      <c r="C142" s="27" t="s">
        <v>278</v>
      </c>
      <c r="D142" s="20"/>
      <c r="E142" s="20" t="s">
        <v>279</v>
      </c>
      <c r="F142" s="20" t="s">
        <v>23</v>
      </c>
      <c r="G142" s="20">
        <v>6</v>
      </c>
      <c r="H142" s="21"/>
      <c r="I142" s="22">
        <f t="shared" ref="I142:I205" si="2">G142*H142</f>
        <v>0</v>
      </c>
      <c r="J142" s="23"/>
      <c r="K142" s="24"/>
      <c r="L142" s="24"/>
      <c r="M142" s="24"/>
      <c r="N142" s="24"/>
      <c r="O142" s="24"/>
      <c r="P142" s="25"/>
    </row>
    <row r="143" spans="2:16" ht="34.5" x14ac:dyDescent="0.25">
      <c r="B143" s="26">
        <v>152</v>
      </c>
      <c r="C143" s="27" t="s">
        <v>280</v>
      </c>
      <c r="D143" s="20"/>
      <c r="E143" s="20" t="s">
        <v>281</v>
      </c>
      <c r="F143" s="20" t="s">
        <v>23</v>
      </c>
      <c r="G143" s="20">
        <v>5</v>
      </c>
      <c r="H143" s="21"/>
      <c r="I143" s="22">
        <f t="shared" si="2"/>
        <v>0</v>
      </c>
      <c r="J143" s="23"/>
      <c r="K143" s="24"/>
      <c r="L143" s="24"/>
      <c r="M143" s="24"/>
      <c r="N143" s="24"/>
      <c r="O143" s="24"/>
      <c r="P143" s="25"/>
    </row>
    <row r="144" spans="2:16" ht="23" x14ac:dyDescent="0.25">
      <c r="B144" s="26">
        <v>153</v>
      </c>
      <c r="C144" s="27" t="s">
        <v>282</v>
      </c>
      <c r="D144" s="20"/>
      <c r="E144" s="20" t="s">
        <v>283</v>
      </c>
      <c r="F144" s="20" t="s">
        <v>23</v>
      </c>
      <c r="G144" s="20">
        <v>5</v>
      </c>
      <c r="H144" s="21"/>
      <c r="I144" s="22">
        <f t="shared" si="2"/>
        <v>0</v>
      </c>
      <c r="J144" s="23"/>
      <c r="K144" s="24"/>
      <c r="L144" s="24"/>
      <c r="M144" s="24"/>
      <c r="N144" s="24"/>
      <c r="O144" s="24"/>
      <c r="P144" s="25"/>
    </row>
    <row r="145" spans="2:16" ht="34.5" x14ac:dyDescent="0.25">
      <c r="B145" s="26">
        <v>154</v>
      </c>
      <c r="C145" s="27" t="s">
        <v>284</v>
      </c>
      <c r="D145" s="20"/>
      <c r="E145" s="20" t="s">
        <v>285</v>
      </c>
      <c r="F145" s="20" t="s">
        <v>23</v>
      </c>
      <c r="G145" s="20">
        <v>9</v>
      </c>
      <c r="H145" s="21"/>
      <c r="I145" s="22">
        <f t="shared" si="2"/>
        <v>0</v>
      </c>
      <c r="J145" s="23"/>
      <c r="K145" s="24"/>
      <c r="L145" s="24"/>
      <c r="M145" s="24"/>
      <c r="N145" s="24"/>
      <c r="O145" s="24"/>
      <c r="P145" s="25"/>
    </row>
    <row r="146" spans="2:16" ht="23" x14ac:dyDescent="0.25">
      <c r="B146" s="26">
        <v>155</v>
      </c>
      <c r="C146" s="27" t="s">
        <v>286</v>
      </c>
      <c r="D146" s="20"/>
      <c r="E146" s="20" t="s">
        <v>287</v>
      </c>
      <c r="F146" s="20" t="s">
        <v>23</v>
      </c>
      <c r="G146" s="20">
        <v>5</v>
      </c>
      <c r="H146" s="21"/>
      <c r="I146" s="22">
        <f t="shared" si="2"/>
        <v>0</v>
      </c>
      <c r="J146" s="23"/>
      <c r="K146" s="24"/>
      <c r="L146" s="24"/>
      <c r="M146" s="24"/>
      <c r="N146" s="24"/>
      <c r="O146" s="24"/>
      <c r="P146" s="25"/>
    </row>
    <row r="147" spans="2:16" ht="23" x14ac:dyDescent="0.25">
      <c r="B147" s="26">
        <v>156</v>
      </c>
      <c r="C147" s="27" t="s">
        <v>288</v>
      </c>
      <c r="D147" s="20"/>
      <c r="E147" s="20" t="s">
        <v>289</v>
      </c>
      <c r="F147" s="20" t="s">
        <v>23</v>
      </c>
      <c r="G147" s="20">
        <v>5</v>
      </c>
      <c r="H147" s="21"/>
      <c r="I147" s="22">
        <f t="shared" si="2"/>
        <v>0</v>
      </c>
      <c r="J147" s="23"/>
      <c r="K147" s="24"/>
      <c r="L147" s="24"/>
      <c r="M147" s="24"/>
      <c r="N147" s="24"/>
      <c r="O147" s="24"/>
      <c r="P147" s="25"/>
    </row>
    <row r="148" spans="2:16" ht="23" x14ac:dyDescent="0.25">
      <c r="B148" s="26">
        <v>157</v>
      </c>
      <c r="C148" s="27" t="s">
        <v>290</v>
      </c>
      <c r="D148" s="20"/>
      <c r="E148" s="20" t="s">
        <v>291</v>
      </c>
      <c r="F148" s="20" t="s">
        <v>23</v>
      </c>
      <c r="G148" s="20">
        <v>5</v>
      </c>
      <c r="H148" s="21"/>
      <c r="I148" s="22">
        <f t="shared" si="2"/>
        <v>0</v>
      </c>
      <c r="J148" s="23"/>
      <c r="K148" s="24"/>
      <c r="L148" s="24"/>
      <c r="M148" s="24"/>
      <c r="N148" s="24"/>
      <c r="O148" s="24"/>
      <c r="P148" s="25"/>
    </row>
    <row r="149" spans="2:16" ht="23" x14ac:dyDescent="0.25">
      <c r="B149" s="26">
        <v>158</v>
      </c>
      <c r="C149" s="27" t="s">
        <v>292</v>
      </c>
      <c r="D149" s="20"/>
      <c r="E149" s="20" t="s">
        <v>293</v>
      </c>
      <c r="F149" s="20" t="s">
        <v>23</v>
      </c>
      <c r="G149" s="20">
        <v>5</v>
      </c>
      <c r="H149" s="21"/>
      <c r="I149" s="22">
        <f t="shared" si="2"/>
        <v>0</v>
      </c>
      <c r="J149" s="23"/>
      <c r="K149" s="24"/>
      <c r="L149" s="24"/>
      <c r="M149" s="24"/>
      <c r="N149" s="24"/>
      <c r="O149" s="24"/>
      <c r="P149" s="25"/>
    </row>
    <row r="150" spans="2:16" ht="23" x14ac:dyDescent="0.25">
      <c r="B150" s="26">
        <v>160</v>
      </c>
      <c r="C150" s="27" t="s">
        <v>294</v>
      </c>
      <c r="D150" s="20"/>
      <c r="E150" s="20" t="s">
        <v>295</v>
      </c>
      <c r="F150" s="20" t="s">
        <v>23</v>
      </c>
      <c r="G150" s="20">
        <v>5</v>
      </c>
      <c r="H150" s="21"/>
      <c r="I150" s="22">
        <f t="shared" si="2"/>
        <v>0</v>
      </c>
      <c r="J150" s="23"/>
      <c r="K150" s="24"/>
      <c r="L150" s="24"/>
      <c r="M150" s="24"/>
      <c r="N150" s="24"/>
      <c r="O150" s="24"/>
      <c r="P150" s="25"/>
    </row>
    <row r="151" spans="2:16" ht="46" x14ac:dyDescent="0.25">
      <c r="B151" s="26">
        <v>161</v>
      </c>
      <c r="C151" s="27" t="s">
        <v>296</v>
      </c>
      <c r="D151" s="20"/>
      <c r="E151" s="20" t="s">
        <v>297</v>
      </c>
      <c r="F151" s="20" t="s">
        <v>23</v>
      </c>
      <c r="G151" s="20">
        <v>5</v>
      </c>
      <c r="H151" s="21"/>
      <c r="I151" s="22">
        <f t="shared" si="2"/>
        <v>0</v>
      </c>
      <c r="J151" s="23"/>
      <c r="K151" s="24"/>
      <c r="L151" s="24"/>
      <c r="M151" s="24"/>
      <c r="N151" s="24"/>
      <c r="O151" s="24"/>
      <c r="P151" s="25"/>
    </row>
    <row r="152" spans="2:16" ht="23" x14ac:dyDescent="0.25">
      <c r="B152" s="26">
        <v>162</v>
      </c>
      <c r="C152" s="27" t="s">
        <v>298</v>
      </c>
      <c r="D152" s="20"/>
      <c r="E152" s="20" t="s">
        <v>299</v>
      </c>
      <c r="F152" s="20" t="s">
        <v>23</v>
      </c>
      <c r="G152" s="20">
        <v>5</v>
      </c>
      <c r="H152" s="21"/>
      <c r="I152" s="22">
        <f t="shared" si="2"/>
        <v>0</v>
      </c>
      <c r="J152" s="23"/>
      <c r="K152" s="24"/>
      <c r="L152" s="24"/>
      <c r="M152" s="24"/>
      <c r="N152" s="24"/>
      <c r="O152" s="24"/>
      <c r="P152" s="25"/>
    </row>
    <row r="153" spans="2:16" ht="23" x14ac:dyDescent="0.25">
      <c r="B153" s="26">
        <v>163</v>
      </c>
      <c r="C153" s="27" t="s">
        <v>300</v>
      </c>
      <c r="D153" s="20"/>
      <c r="E153" s="20" t="s">
        <v>301</v>
      </c>
      <c r="F153" s="20" t="s">
        <v>23</v>
      </c>
      <c r="G153" s="20">
        <v>5</v>
      </c>
      <c r="H153" s="21"/>
      <c r="I153" s="22">
        <f t="shared" si="2"/>
        <v>0</v>
      </c>
      <c r="J153" s="23"/>
      <c r="K153" s="24"/>
      <c r="L153" s="24"/>
      <c r="M153" s="24"/>
      <c r="N153" s="24"/>
      <c r="O153" s="24"/>
      <c r="P153" s="25"/>
    </row>
    <row r="154" spans="2:16" ht="34.5" x14ac:dyDescent="0.25">
      <c r="B154" s="26">
        <v>164</v>
      </c>
      <c r="C154" s="27" t="s">
        <v>302</v>
      </c>
      <c r="D154" s="20"/>
      <c r="E154" s="20" t="s">
        <v>303</v>
      </c>
      <c r="F154" s="20" t="s">
        <v>23</v>
      </c>
      <c r="G154" s="20">
        <v>9</v>
      </c>
      <c r="H154" s="21"/>
      <c r="I154" s="22">
        <f t="shared" si="2"/>
        <v>0</v>
      </c>
      <c r="J154" s="23"/>
      <c r="K154" s="24"/>
      <c r="L154" s="24"/>
      <c r="M154" s="24"/>
      <c r="N154" s="24"/>
      <c r="O154" s="24"/>
      <c r="P154" s="25"/>
    </row>
    <row r="155" spans="2:16" ht="23" x14ac:dyDescent="0.25">
      <c r="B155" s="26">
        <v>165</v>
      </c>
      <c r="C155" s="27" t="s">
        <v>304</v>
      </c>
      <c r="D155" s="20"/>
      <c r="E155" s="20" t="s">
        <v>305</v>
      </c>
      <c r="F155" s="20" t="s">
        <v>23</v>
      </c>
      <c r="G155" s="20">
        <v>5</v>
      </c>
      <c r="H155" s="21"/>
      <c r="I155" s="22">
        <f t="shared" si="2"/>
        <v>0</v>
      </c>
      <c r="J155" s="23"/>
      <c r="K155" s="24"/>
      <c r="L155" s="24"/>
      <c r="M155" s="24"/>
      <c r="N155" s="24"/>
      <c r="O155" s="24"/>
      <c r="P155" s="25"/>
    </row>
    <row r="156" spans="2:16" ht="23" x14ac:dyDescent="0.25">
      <c r="B156" s="26">
        <v>166</v>
      </c>
      <c r="C156" s="27" t="s">
        <v>306</v>
      </c>
      <c r="D156" s="20"/>
      <c r="E156" s="20" t="s">
        <v>307</v>
      </c>
      <c r="F156" s="20" t="s">
        <v>23</v>
      </c>
      <c r="G156" s="20">
        <v>5</v>
      </c>
      <c r="H156" s="21"/>
      <c r="I156" s="22">
        <f t="shared" si="2"/>
        <v>0</v>
      </c>
      <c r="J156" s="23"/>
      <c r="K156" s="24"/>
      <c r="L156" s="24"/>
      <c r="M156" s="24"/>
      <c r="N156" s="24"/>
      <c r="O156" s="24"/>
      <c r="P156" s="25"/>
    </row>
    <row r="157" spans="2:16" ht="34.5" x14ac:dyDescent="0.25">
      <c r="B157" s="26">
        <v>167</v>
      </c>
      <c r="C157" s="27" t="s">
        <v>308</v>
      </c>
      <c r="D157" s="20"/>
      <c r="E157" s="20" t="s">
        <v>309</v>
      </c>
      <c r="F157" s="20" t="s">
        <v>23</v>
      </c>
      <c r="G157" s="20">
        <v>5</v>
      </c>
      <c r="H157" s="21"/>
      <c r="I157" s="22">
        <f t="shared" si="2"/>
        <v>0</v>
      </c>
      <c r="J157" s="23"/>
      <c r="K157" s="24"/>
      <c r="L157" s="24"/>
      <c r="M157" s="24"/>
      <c r="N157" s="24"/>
      <c r="O157" s="24"/>
      <c r="P157" s="25"/>
    </row>
    <row r="158" spans="2:16" ht="23" x14ac:dyDescent="0.25">
      <c r="B158" s="26">
        <v>168</v>
      </c>
      <c r="C158" s="27" t="s">
        <v>310</v>
      </c>
      <c r="D158" s="20"/>
      <c r="E158" s="20" t="s">
        <v>311</v>
      </c>
      <c r="F158" s="20" t="s">
        <v>23</v>
      </c>
      <c r="G158" s="20">
        <v>5</v>
      </c>
      <c r="H158" s="21"/>
      <c r="I158" s="22">
        <f t="shared" si="2"/>
        <v>0</v>
      </c>
      <c r="J158" s="23"/>
      <c r="K158" s="24"/>
      <c r="L158" s="24"/>
      <c r="M158" s="24"/>
      <c r="N158" s="24"/>
      <c r="O158" s="24"/>
      <c r="P158" s="25"/>
    </row>
    <row r="159" spans="2:16" ht="23" x14ac:dyDescent="0.25">
      <c r="B159" s="26">
        <v>169</v>
      </c>
      <c r="C159" s="27" t="s">
        <v>312</v>
      </c>
      <c r="D159" s="20"/>
      <c r="E159" s="20" t="s">
        <v>313</v>
      </c>
      <c r="F159" s="20" t="s">
        <v>23</v>
      </c>
      <c r="G159" s="20">
        <v>5</v>
      </c>
      <c r="H159" s="21"/>
      <c r="I159" s="22">
        <f t="shared" si="2"/>
        <v>0</v>
      </c>
      <c r="J159" s="23"/>
      <c r="K159" s="24"/>
      <c r="L159" s="24"/>
      <c r="M159" s="24"/>
      <c r="N159" s="24"/>
      <c r="O159" s="24"/>
      <c r="P159" s="25"/>
    </row>
    <row r="160" spans="2:16" ht="34.5" x14ac:dyDescent="0.25">
      <c r="B160" s="26">
        <v>170</v>
      </c>
      <c r="C160" s="27" t="s">
        <v>314</v>
      </c>
      <c r="D160" s="20"/>
      <c r="E160" s="20" t="s">
        <v>315</v>
      </c>
      <c r="F160" s="20" t="s">
        <v>23</v>
      </c>
      <c r="G160" s="20">
        <v>6</v>
      </c>
      <c r="H160" s="21"/>
      <c r="I160" s="22">
        <f t="shared" si="2"/>
        <v>0</v>
      </c>
      <c r="J160" s="23"/>
      <c r="K160" s="24"/>
      <c r="L160" s="24"/>
      <c r="M160" s="24"/>
      <c r="N160" s="24"/>
      <c r="O160" s="24"/>
      <c r="P160" s="25"/>
    </row>
    <row r="161" spans="2:16" ht="23" x14ac:dyDescent="0.25">
      <c r="B161" s="26">
        <v>171</v>
      </c>
      <c r="C161" s="27" t="s">
        <v>316</v>
      </c>
      <c r="D161" s="20"/>
      <c r="E161" s="20" t="s">
        <v>317</v>
      </c>
      <c r="F161" s="20" t="s">
        <v>23</v>
      </c>
      <c r="G161" s="20">
        <v>11</v>
      </c>
      <c r="H161" s="21"/>
      <c r="I161" s="22">
        <f t="shared" si="2"/>
        <v>0</v>
      </c>
      <c r="J161" s="23"/>
      <c r="K161" s="24"/>
      <c r="L161" s="24"/>
      <c r="M161" s="24"/>
      <c r="N161" s="24"/>
      <c r="O161" s="24"/>
      <c r="P161" s="25"/>
    </row>
    <row r="162" spans="2:16" ht="34.5" x14ac:dyDescent="0.25">
      <c r="B162" s="26">
        <v>172</v>
      </c>
      <c r="C162" s="27" t="s">
        <v>318</v>
      </c>
      <c r="D162" s="20"/>
      <c r="E162" s="20" t="s">
        <v>319</v>
      </c>
      <c r="F162" s="20" t="s">
        <v>23</v>
      </c>
      <c r="G162" s="20">
        <v>5</v>
      </c>
      <c r="H162" s="21"/>
      <c r="I162" s="22">
        <f t="shared" si="2"/>
        <v>0</v>
      </c>
      <c r="J162" s="23"/>
      <c r="K162" s="24"/>
      <c r="L162" s="24"/>
      <c r="M162" s="24"/>
      <c r="N162" s="24"/>
      <c r="O162" s="24"/>
      <c r="P162" s="25"/>
    </row>
    <row r="163" spans="2:16" ht="23" x14ac:dyDescent="0.25">
      <c r="B163" s="26">
        <v>173</v>
      </c>
      <c r="C163" s="27" t="s">
        <v>320</v>
      </c>
      <c r="D163" s="20"/>
      <c r="E163" s="20" t="s">
        <v>321</v>
      </c>
      <c r="F163" s="20" t="s">
        <v>23</v>
      </c>
      <c r="G163" s="20">
        <v>5</v>
      </c>
      <c r="H163" s="21"/>
      <c r="I163" s="22">
        <f t="shared" si="2"/>
        <v>0</v>
      </c>
      <c r="J163" s="23"/>
      <c r="K163" s="24"/>
      <c r="L163" s="24"/>
      <c r="M163" s="24"/>
      <c r="N163" s="24"/>
      <c r="O163" s="24"/>
      <c r="P163" s="25"/>
    </row>
    <row r="164" spans="2:16" ht="34.5" x14ac:dyDescent="0.25">
      <c r="B164" s="26">
        <v>174</v>
      </c>
      <c r="C164" s="27" t="s">
        <v>322</v>
      </c>
      <c r="D164" s="20"/>
      <c r="E164" s="20" t="s">
        <v>323</v>
      </c>
      <c r="F164" s="20" t="s">
        <v>23</v>
      </c>
      <c r="G164" s="20">
        <v>5</v>
      </c>
      <c r="H164" s="21"/>
      <c r="I164" s="22">
        <f t="shared" si="2"/>
        <v>0</v>
      </c>
      <c r="J164" s="23"/>
      <c r="K164" s="24"/>
      <c r="L164" s="24"/>
      <c r="M164" s="24"/>
      <c r="N164" s="24"/>
      <c r="O164" s="24"/>
      <c r="P164" s="25"/>
    </row>
    <row r="165" spans="2:16" ht="23" x14ac:dyDescent="0.25">
      <c r="B165" s="26">
        <v>175</v>
      </c>
      <c r="C165" s="27" t="s">
        <v>324</v>
      </c>
      <c r="D165" s="20"/>
      <c r="E165" s="20" t="s">
        <v>325</v>
      </c>
      <c r="F165" s="20" t="s">
        <v>23</v>
      </c>
      <c r="G165" s="20">
        <v>5</v>
      </c>
      <c r="H165" s="21"/>
      <c r="I165" s="22">
        <f t="shared" si="2"/>
        <v>0</v>
      </c>
      <c r="J165" s="23"/>
      <c r="K165" s="24"/>
      <c r="L165" s="24"/>
      <c r="M165" s="24"/>
      <c r="N165" s="24"/>
      <c r="O165" s="24"/>
      <c r="P165" s="25"/>
    </row>
    <row r="166" spans="2:16" ht="34.5" x14ac:dyDescent="0.25">
      <c r="B166" s="26">
        <v>176</v>
      </c>
      <c r="C166" s="27" t="s">
        <v>326</v>
      </c>
      <c r="D166" s="20"/>
      <c r="E166" s="20" t="s">
        <v>327</v>
      </c>
      <c r="F166" s="20" t="s">
        <v>23</v>
      </c>
      <c r="G166" s="20">
        <v>5</v>
      </c>
      <c r="H166" s="21"/>
      <c r="I166" s="22">
        <f t="shared" si="2"/>
        <v>0</v>
      </c>
      <c r="J166" s="23"/>
      <c r="K166" s="24"/>
      <c r="L166" s="24"/>
      <c r="M166" s="24"/>
      <c r="N166" s="24"/>
      <c r="O166" s="24"/>
      <c r="P166" s="25"/>
    </row>
    <row r="167" spans="2:16" ht="34.5" x14ac:dyDescent="0.25">
      <c r="B167" s="26">
        <v>178</v>
      </c>
      <c r="C167" s="27" t="s">
        <v>328</v>
      </c>
      <c r="D167" s="20"/>
      <c r="E167" s="20" t="s">
        <v>329</v>
      </c>
      <c r="F167" s="20" t="s">
        <v>23</v>
      </c>
      <c r="G167" s="20">
        <v>5</v>
      </c>
      <c r="H167" s="21"/>
      <c r="I167" s="22">
        <f t="shared" si="2"/>
        <v>0</v>
      </c>
      <c r="J167" s="23"/>
      <c r="K167" s="24"/>
      <c r="L167" s="24"/>
      <c r="M167" s="24"/>
      <c r="N167" s="24"/>
      <c r="O167" s="24"/>
      <c r="P167" s="25"/>
    </row>
    <row r="168" spans="2:16" ht="23" x14ac:dyDescent="0.25">
      <c r="B168" s="26">
        <v>179</v>
      </c>
      <c r="C168" s="27" t="s">
        <v>330</v>
      </c>
      <c r="D168" s="20"/>
      <c r="E168" s="20" t="s">
        <v>331</v>
      </c>
      <c r="F168" s="20" t="s">
        <v>23</v>
      </c>
      <c r="G168" s="20">
        <v>5</v>
      </c>
      <c r="H168" s="21"/>
      <c r="I168" s="22">
        <f t="shared" si="2"/>
        <v>0</v>
      </c>
      <c r="J168" s="23"/>
      <c r="K168" s="24"/>
      <c r="L168" s="24"/>
      <c r="M168" s="24"/>
      <c r="N168" s="24"/>
      <c r="O168" s="24"/>
      <c r="P168" s="25"/>
    </row>
    <row r="169" spans="2:16" ht="46" x14ac:dyDescent="0.25">
      <c r="B169" s="26">
        <v>180</v>
      </c>
      <c r="C169" s="27" t="s">
        <v>332</v>
      </c>
      <c r="D169" s="20"/>
      <c r="E169" s="20" t="s">
        <v>333</v>
      </c>
      <c r="F169" s="20" t="s">
        <v>23</v>
      </c>
      <c r="G169" s="20">
        <v>5</v>
      </c>
      <c r="H169" s="21"/>
      <c r="I169" s="22">
        <f t="shared" si="2"/>
        <v>0</v>
      </c>
      <c r="J169" s="23"/>
      <c r="K169" s="24"/>
      <c r="L169" s="24"/>
      <c r="M169" s="24"/>
      <c r="N169" s="24"/>
      <c r="O169" s="24"/>
      <c r="P169" s="25"/>
    </row>
    <row r="170" spans="2:16" x14ac:dyDescent="0.25">
      <c r="B170" s="26">
        <v>181</v>
      </c>
      <c r="C170" s="27" t="s">
        <v>334</v>
      </c>
      <c r="D170" s="20"/>
      <c r="E170" s="20" t="s">
        <v>335</v>
      </c>
      <c r="F170" s="20" t="s">
        <v>23</v>
      </c>
      <c r="G170" s="20">
        <v>5</v>
      </c>
      <c r="H170" s="21"/>
      <c r="I170" s="22">
        <f t="shared" si="2"/>
        <v>0</v>
      </c>
      <c r="J170" s="23"/>
      <c r="K170" s="24"/>
      <c r="L170" s="24"/>
      <c r="M170" s="24"/>
      <c r="N170" s="24"/>
      <c r="O170" s="24"/>
      <c r="P170" s="25"/>
    </row>
    <row r="171" spans="2:16" x14ac:dyDescent="0.25">
      <c r="B171" s="26">
        <v>182</v>
      </c>
      <c r="C171" s="27" t="s">
        <v>336</v>
      </c>
      <c r="D171" s="20"/>
      <c r="E171" s="20" t="s">
        <v>337</v>
      </c>
      <c r="F171" s="20" t="s">
        <v>23</v>
      </c>
      <c r="G171" s="20">
        <v>5</v>
      </c>
      <c r="H171" s="21"/>
      <c r="I171" s="22">
        <f t="shared" si="2"/>
        <v>0</v>
      </c>
      <c r="J171" s="23"/>
      <c r="K171" s="24"/>
      <c r="L171" s="24"/>
      <c r="M171" s="24"/>
      <c r="N171" s="24"/>
      <c r="O171" s="24"/>
      <c r="P171" s="25"/>
    </row>
    <row r="172" spans="2:16" x14ac:dyDescent="0.25">
      <c r="B172" s="26">
        <v>183</v>
      </c>
      <c r="C172" s="27" t="s">
        <v>338</v>
      </c>
      <c r="D172" s="20"/>
      <c r="E172" s="20" t="s">
        <v>339</v>
      </c>
      <c r="F172" s="20" t="s">
        <v>23</v>
      </c>
      <c r="G172" s="20">
        <v>5</v>
      </c>
      <c r="H172" s="21"/>
      <c r="I172" s="22">
        <f t="shared" si="2"/>
        <v>0</v>
      </c>
      <c r="J172" s="23"/>
      <c r="K172" s="24"/>
      <c r="L172" s="24"/>
      <c r="M172" s="24"/>
      <c r="N172" s="24"/>
      <c r="O172" s="24"/>
      <c r="P172" s="25"/>
    </row>
    <row r="173" spans="2:16" ht="23" x14ac:dyDescent="0.25">
      <c r="B173" s="26">
        <v>185</v>
      </c>
      <c r="C173" s="27" t="s">
        <v>340</v>
      </c>
      <c r="D173" s="20"/>
      <c r="E173" s="20" t="s">
        <v>341</v>
      </c>
      <c r="F173" s="20" t="s">
        <v>23</v>
      </c>
      <c r="G173" s="20">
        <v>10</v>
      </c>
      <c r="H173" s="21"/>
      <c r="I173" s="22">
        <f t="shared" si="2"/>
        <v>0</v>
      </c>
      <c r="J173" s="23"/>
      <c r="K173" s="24"/>
      <c r="L173" s="24"/>
      <c r="M173" s="24"/>
      <c r="N173" s="24"/>
      <c r="O173" s="24"/>
      <c r="P173" s="25"/>
    </row>
    <row r="174" spans="2:16" ht="23" x14ac:dyDescent="0.25">
      <c r="B174" s="26">
        <v>186</v>
      </c>
      <c r="C174" s="27" t="s">
        <v>342</v>
      </c>
      <c r="D174" s="20"/>
      <c r="E174" s="20" t="s">
        <v>343</v>
      </c>
      <c r="F174" s="20" t="s">
        <v>23</v>
      </c>
      <c r="G174" s="20">
        <v>17</v>
      </c>
      <c r="H174" s="21"/>
      <c r="I174" s="22">
        <f t="shared" si="2"/>
        <v>0</v>
      </c>
      <c r="J174" s="23"/>
      <c r="K174" s="24"/>
      <c r="L174" s="24"/>
      <c r="M174" s="24"/>
      <c r="N174" s="24"/>
      <c r="O174" s="24"/>
      <c r="P174" s="25"/>
    </row>
    <row r="175" spans="2:16" ht="23" x14ac:dyDescent="0.25">
      <c r="B175" s="26">
        <v>187</v>
      </c>
      <c r="C175" s="27" t="s">
        <v>344</v>
      </c>
      <c r="D175" s="20"/>
      <c r="E175" s="20" t="s">
        <v>345</v>
      </c>
      <c r="F175" s="20" t="s">
        <v>23</v>
      </c>
      <c r="G175" s="20">
        <v>5</v>
      </c>
      <c r="H175" s="21"/>
      <c r="I175" s="22">
        <f t="shared" si="2"/>
        <v>0</v>
      </c>
      <c r="J175" s="23"/>
      <c r="K175" s="24"/>
      <c r="L175" s="24"/>
      <c r="M175" s="24"/>
      <c r="N175" s="24"/>
      <c r="O175" s="24"/>
      <c r="P175" s="25"/>
    </row>
    <row r="176" spans="2:16" ht="46" x14ac:dyDescent="0.25">
      <c r="B176" s="26">
        <v>188</v>
      </c>
      <c r="C176" s="27" t="s">
        <v>346</v>
      </c>
      <c r="D176" s="20"/>
      <c r="E176" s="20" t="s">
        <v>347</v>
      </c>
      <c r="F176" s="20" t="s">
        <v>23</v>
      </c>
      <c r="G176" s="20">
        <v>11</v>
      </c>
      <c r="H176" s="21"/>
      <c r="I176" s="22">
        <f t="shared" si="2"/>
        <v>0</v>
      </c>
      <c r="J176" s="23"/>
      <c r="K176" s="24"/>
      <c r="L176" s="24"/>
      <c r="M176" s="24"/>
      <c r="N176" s="24"/>
      <c r="O176" s="24"/>
      <c r="P176" s="25"/>
    </row>
    <row r="177" spans="2:16" ht="34.5" x14ac:dyDescent="0.25">
      <c r="B177" s="26">
        <v>189</v>
      </c>
      <c r="C177" s="27" t="s">
        <v>348</v>
      </c>
      <c r="D177" s="20"/>
      <c r="E177" s="20" t="s">
        <v>349</v>
      </c>
      <c r="F177" s="20" t="s">
        <v>23</v>
      </c>
      <c r="G177" s="20">
        <v>11</v>
      </c>
      <c r="H177" s="21"/>
      <c r="I177" s="22">
        <f t="shared" si="2"/>
        <v>0</v>
      </c>
      <c r="J177" s="23"/>
      <c r="K177" s="24"/>
      <c r="L177" s="24"/>
      <c r="M177" s="24"/>
      <c r="N177" s="24"/>
      <c r="O177" s="24"/>
      <c r="P177" s="25"/>
    </row>
    <row r="178" spans="2:16" ht="23" x14ac:dyDescent="0.25">
      <c r="B178" s="26">
        <v>190</v>
      </c>
      <c r="C178" s="27" t="s">
        <v>350</v>
      </c>
      <c r="D178" s="20"/>
      <c r="E178" s="20" t="s">
        <v>351</v>
      </c>
      <c r="F178" s="20" t="s">
        <v>23</v>
      </c>
      <c r="G178" s="20">
        <v>11</v>
      </c>
      <c r="H178" s="21"/>
      <c r="I178" s="22">
        <f t="shared" si="2"/>
        <v>0</v>
      </c>
      <c r="J178" s="23"/>
      <c r="K178" s="24"/>
      <c r="L178" s="24"/>
      <c r="M178" s="24"/>
      <c r="N178" s="24"/>
      <c r="O178" s="24"/>
      <c r="P178" s="25"/>
    </row>
    <row r="179" spans="2:16" ht="23" x14ac:dyDescent="0.25">
      <c r="B179" s="26">
        <v>191</v>
      </c>
      <c r="C179" s="27" t="s">
        <v>352</v>
      </c>
      <c r="D179" s="20"/>
      <c r="E179" s="20" t="s">
        <v>353</v>
      </c>
      <c r="F179" s="20" t="s">
        <v>23</v>
      </c>
      <c r="G179" s="20">
        <v>5</v>
      </c>
      <c r="H179" s="21"/>
      <c r="I179" s="22">
        <f t="shared" si="2"/>
        <v>0</v>
      </c>
      <c r="J179" s="23"/>
      <c r="K179" s="24"/>
      <c r="L179" s="24"/>
      <c r="M179" s="24"/>
      <c r="N179" s="24"/>
      <c r="O179" s="24"/>
      <c r="P179" s="25"/>
    </row>
    <row r="180" spans="2:16" ht="23" x14ac:dyDescent="0.25">
      <c r="B180" s="26">
        <v>192</v>
      </c>
      <c r="C180" s="27" t="s">
        <v>354</v>
      </c>
      <c r="D180" s="20"/>
      <c r="E180" s="20" t="s">
        <v>355</v>
      </c>
      <c r="F180" s="20" t="s">
        <v>23</v>
      </c>
      <c r="G180" s="20">
        <v>5</v>
      </c>
      <c r="H180" s="21"/>
      <c r="I180" s="22">
        <f t="shared" si="2"/>
        <v>0</v>
      </c>
      <c r="J180" s="23"/>
      <c r="K180" s="24"/>
      <c r="L180" s="24"/>
      <c r="M180" s="24"/>
      <c r="N180" s="24"/>
      <c r="O180" s="24"/>
      <c r="P180" s="25"/>
    </row>
    <row r="181" spans="2:16" ht="34.5" x14ac:dyDescent="0.25">
      <c r="B181" s="26">
        <v>193</v>
      </c>
      <c r="C181" s="27" t="s">
        <v>356</v>
      </c>
      <c r="D181" s="20"/>
      <c r="E181" s="20" t="s">
        <v>357</v>
      </c>
      <c r="F181" s="20" t="s">
        <v>23</v>
      </c>
      <c r="G181" s="20">
        <v>5</v>
      </c>
      <c r="H181" s="21"/>
      <c r="I181" s="22">
        <f t="shared" si="2"/>
        <v>0</v>
      </c>
      <c r="J181" s="23"/>
      <c r="K181" s="24"/>
      <c r="L181" s="24"/>
      <c r="M181" s="24"/>
      <c r="N181" s="24"/>
      <c r="O181" s="24"/>
      <c r="P181" s="25"/>
    </row>
    <row r="182" spans="2:16" ht="34.5" x14ac:dyDescent="0.25">
      <c r="B182" s="26">
        <v>194</v>
      </c>
      <c r="C182" s="27" t="s">
        <v>358</v>
      </c>
      <c r="D182" s="20"/>
      <c r="E182" s="20" t="s">
        <v>359</v>
      </c>
      <c r="F182" s="20" t="s">
        <v>23</v>
      </c>
      <c r="G182" s="20">
        <v>72</v>
      </c>
      <c r="H182" s="21"/>
      <c r="I182" s="22">
        <f t="shared" si="2"/>
        <v>0</v>
      </c>
      <c r="J182" s="23"/>
      <c r="K182" s="24"/>
      <c r="L182" s="24"/>
      <c r="M182" s="24"/>
      <c r="N182" s="24"/>
      <c r="O182" s="24"/>
      <c r="P182" s="25"/>
    </row>
    <row r="183" spans="2:16" ht="46" x14ac:dyDescent="0.25">
      <c r="B183" s="26">
        <v>195</v>
      </c>
      <c r="C183" s="27" t="s">
        <v>360</v>
      </c>
      <c r="D183" s="20"/>
      <c r="E183" s="20" t="s">
        <v>361</v>
      </c>
      <c r="F183" s="20" t="s">
        <v>23</v>
      </c>
      <c r="G183" s="20">
        <v>5</v>
      </c>
      <c r="H183" s="21"/>
      <c r="I183" s="22">
        <f t="shared" si="2"/>
        <v>0</v>
      </c>
      <c r="J183" s="23"/>
      <c r="K183" s="24"/>
      <c r="L183" s="24"/>
      <c r="M183" s="24"/>
      <c r="N183" s="24"/>
      <c r="O183" s="24"/>
      <c r="P183" s="25"/>
    </row>
    <row r="184" spans="2:16" ht="34.5" x14ac:dyDescent="0.25">
      <c r="B184" s="26">
        <v>196</v>
      </c>
      <c r="C184" s="27" t="s">
        <v>362</v>
      </c>
      <c r="D184" s="20"/>
      <c r="E184" s="20" t="s">
        <v>363</v>
      </c>
      <c r="F184" s="20" t="s">
        <v>23</v>
      </c>
      <c r="G184" s="20">
        <v>5</v>
      </c>
      <c r="H184" s="21"/>
      <c r="I184" s="22">
        <f t="shared" si="2"/>
        <v>0</v>
      </c>
      <c r="J184" s="23"/>
      <c r="K184" s="24"/>
      <c r="L184" s="24"/>
      <c r="M184" s="24"/>
      <c r="N184" s="24"/>
      <c r="O184" s="24"/>
      <c r="P184" s="25"/>
    </row>
    <row r="185" spans="2:16" ht="34.5" x14ac:dyDescent="0.25">
      <c r="B185" s="26">
        <v>197</v>
      </c>
      <c r="C185" s="27" t="s">
        <v>364</v>
      </c>
      <c r="D185" s="20"/>
      <c r="E185" s="20" t="s">
        <v>365</v>
      </c>
      <c r="F185" s="20" t="s">
        <v>23</v>
      </c>
      <c r="G185" s="20">
        <v>57</v>
      </c>
      <c r="H185" s="21"/>
      <c r="I185" s="22">
        <f t="shared" si="2"/>
        <v>0</v>
      </c>
      <c r="J185" s="23"/>
      <c r="K185" s="24"/>
      <c r="L185" s="24"/>
      <c r="M185" s="24"/>
      <c r="N185" s="24"/>
      <c r="O185" s="24"/>
      <c r="P185" s="25"/>
    </row>
    <row r="186" spans="2:16" ht="34.5" x14ac:dyDescent="0.25">
      <c r="B186" s="26">
        <v>198</v>
      </c>
      <c r="C186" s="27" t="s">
        <v>366</v>
      </c>
      <c r="D186" s="20"/>
      <c r="E186" s="20" t="s">
        <v>367</v>
      </c>
      <c r="F186" s="20" t="s">
        <v>23</v>
      </c>
      <c r="G186" s="20">
        <v>43</v>
      </c>
      <c r="H186" s="21"/>
      <c r="I186" s="22">
        <f t="shared" si="2"/>
        <v>0</v>
      </c>
      <c r="J186" s="23"/>
      <c r="K186" s="24"/>
      <c r="L186" s="24"/>
      <c r="M186" s="24"/>
      <c r="N186" s="24"/>
      <c r="O186" s="24"/>
      <c r="P186" s="25"/>
    </row>
    <row r="187" spans="2:16" ht="23" x14ac:dyDescent="0.25">
      <c r="B187" s="26">
        <v>199</v>
      </c>
      <c r="C187" s="27" t="s">
        <v>368</v>
      </c>
      <c r="D187" s="20"/>
      <c r="E187" s="20" t="s">
        <v>369</v>
      </c>
      <c r="F187" s="20" t="s">
        <v>23</v>
      </c>
      <c r="G187" s="20">
        <v>16</v>
      </c>
      <c r="H187" s="21"/>
      <c r="I187" s="22">
        <f t="shared" si="2"/>
        <v>0</v>
      </c>
      <c r="J187" s="23"/>
      <c r="K187" s="24"/>
      <c r="L187" s="24"/>
      <c r="M187" s="24"/>
      <c r="N187" s="24"/>
      <c r="O187" s="24"/>
      <c r="P187" s="25"/>
    </row>
    <row r="188" spans="2:16" ht="34.5" x14ac:dyDescent="0.25">
      <c r="B188" s="26">
        <v>200</v>
      </c>
      <c r="C188" s="27" t="s">
        <v>370</v>
      </c>
      <c r="D188" s="20"/>
      <c r="E188" s="20" t="s">
        <v>371</v>
      </c>
      <c r="F188" s="20" t="s">
        <v>23</v>
      </c>
      <c r="G188" s="20">
        <v>54</v>
      </c>
      <c r="H188" s="21"/>
      <c r="I188" s="22">
        <f t="shared" si="2"/>
        <v>0</v>
      </c>
      <c r="J188" s="23"/>
      <c r="K188" s="24"/>
      <c r="L188" s="24"/>
      <c r="M188" s="24"/>
      <c r="N188" s="24"/>
      <c r="O188" s="24"/>
      <c r="P188" s="25"/>
    </row>
    <row r="189" spans="2:16" ht="34.5" x14ac:dyDescent="0.25">
      <c r="B189" s="26">
        <v>201</v>
      </c>
      <c r="C189" s="27" t="s">
        <v>372</v>
      </c>
      <c r="D189" s="20"/>
      <c r="E189" s="20" t="s">
        <v>373</v>
      </c>
      <c r="F189" s="20" t="s">
        <v>23</v>
      </c>
      <c r="G189" s="20">
        <v>7</v>
      </c>
      <c r="H189" s="21"/>
      <c r="I189" s="22">
        <f t="shared" si="2"/>
        <v>0</v>
      </c>
      <c r="J189" s="23"/>
      <c r="K189" s="24"/>
      <c r="L189" s="24"/>
      <c r="M189" s="24"/>
      <c r="N189" s="24"/>
      <c r="O189" s="24"/>
      <c r="P189" s="25"/>
    </row>
    <row r="190" spans="2:16" ht="46" x14ac:dyDescent="0.25">
      <c r="B190" s="26">
        <v>202</v>
      </c>
      <c r="C190" s="27" t="s">
        <v>374</v>
      </c>
      <c r="D190" s="20"/>
      <c r="E190" s="20" t="s">
        <v>375</v>
      </c>
      <c r="F190" s="20" t="s">
        <v>23</v>
      </c>
      <c r="G190" s="20">
        <v>15</v>
      </c>
      <c r="H190" s="21"/>
      <c r="I190" s="22">
        <f t="shared" si="2"/>
        <v>0</v>
      </c>
      <c r="J190" s="23"/>
      <c r="K190" s="24"/>
      <c r="L190" s="24"/>
      <c r="M190" s="24"/>
      <c r="N190" s="24"/>
      <c r="O190" s="24"/>
      <c r="P190" s="25"/>
    </row>
    <row r="191" spans="2:16" ht="46" x14ac:dyDescent="0.25">
      <c r="B191" s="26">
        <v>203</v>
      </c>
      <c r="C191" s="27" t="s">
        <v>376</v>
      </c>
      <c r="D191" s="20"/>
      <c r="E191" s="20" t="s">
        <v>377</v>
      </c>
      <c r="F191" s="20" t="s">
        <v>23</v>
      </c>
      <c r="G191" s="20">
        <v>6</v>
      </c>
      <c r="H191" s="21"/>
      <c r="I191" s="22">
        <f t="shared" si="2"/>
        <v>0</v>
      </c>
      <c r="J191" s="23"/>
      <c r="K191" s="24"/>
      <c r="L191" s="24"/>
      <c r="M191" s="24"/>
      <c r="N191" s="24"/>
      <c r="O191" s="24"/>
      <c r="P191" s="25"/>
    </row>
    <row r="192" spans="2:16" ht="46" x14ac:dyDescent="0.25">
      <c r="B192" s="26">
        <v>204</v>
      </c>
      <c r="C192" s="27" t="s">
        <v>378</v>
      </c>
      <c r="D192" s="20"/>
      <c r="E192" s="20" t="s">
        <v>379</v>
      </c>
      <c r="F192" s="20" t="s">
        <v>23</v>
      </c>
      <c r="G192" s="20">
        <v>9</v>
      </c>
      <c r="H192" s="21"/>
      <c r="I192" s="22">
        <f t="shared" si="2"/>
        <v>0</v>
      </c>
      <c r="J192" s="23"/>
      <c r="K192" s="24"/>
      <c r="L192" s="24"/>
      <c r="M192" s="24"/>
      <c r="N192" s="24"/>
      <c r="O192" s="24"/>
      <c r="P192" s="25"/>
    </row>
    <row r="193" spans="2:16" ht="46" x14ac:dyDescent="0.25">
      <c r="B193" s="26">
        <v>205</v>
      </c>
      <c r="C193" s="27" t="s">
        <v>380</v>
      </c>
      <c r="D193" s="20"/>
      <c r="E193" s="20" t="s">
        <v>381</v>
      </c>
      <c r="F193" s="20" t="s">
        <v>23</v>
      </c>
      <c r="G193" s="20">
        <v>7</v>
      </c>
      <c r="H193" s="21"/>
      <c r="I193" s="22">
        <f t="shared" si="2"/>
        <v>0</v>
      </c>
      <c r="J193" s="23"/>
      <c r="K193" s="24"/>
      <c r="L193" s="24"/>
      <c r="M193" s="24"/>
      <c r="N193" s="24"/>
      <c r="O193" s="24"/>
      <c r="P193" s="25"/>
    </row>
    <row r="194" spans="2:16" ht="46" x14ac:dyDescent="0.25">
      <c r="B194" s="26">
        <v>206</v>
      </c>
      <c r="C194" s="27" t="s">
        <v>382</v>
      </c>
      <c r="D194" s="20"/>
      <c r="E194" s="20" t="s">
        <v>383</v>
      </c>
      <c r="F194" s="20" t="s">
        <v>23</v>
      </c>
      <c r="G194" s="20">
        <v>18</v>
      </c>
      <c r="H194" s="21"/>
      <c r="I194" s="22">
        <f t="shared" si="2"/>
        <v>0</v>
      </c>
      <c r="J194" s="23"/>
      <c r="K194" s="24"/>
      <c r="L194" s="24"/>
      <c r="M194" s="24"/>
      <c r="N194" s="24"/>
      <c r="O194" s="24"/>
      <c r="P194" s="25"/>
    </row>
    <row r="195" spans="2:16" ht="34.5" x14ac:dyDescent="0.25">
      <c r="B195" s="26">
        <v>207</v>
      </c>
      <c r="C195" s="27" t="s">
        <v>384</v>
      </c>
      <c r="D195" s="20"/>
      <c r="E195" s="20" t="s">
        <v>385</v>
      </c>
      <c r="F195" s="20" t="s">
        <v>23</v>
      </c>
      <c r="G195" s="20">
        <v>7</v>
      </c>
      <c r="H195" s="21"/>
      <c r="I195" s="22">
        <f t="shared" si="2"/>
        <v>0</v>
      </c>
      <c r="J195" s="23"/>
      <c r="K195" s="24"/>
      <c r="L195" s="24"/>
      <c r="M195" s="24"/>
      <c r="N195" s="24"/>
      <c r="O195" s="24"/>
      <c r="P195" s="25"/>
    </row>
    <row r="196" spans="2:16" ht="34.5" x14ac:dyDescent="0.25">
      <c r="B196" s="26">
        <v>208</v>
      </c>
      <c r="C196" s="27" t="s">
        <v>386</v>
      </c>
      <c r="D196" s="20"/>
      <c r="E196" s="20" t="s">
        <v>387</v>
      </c>
      <c r="F196" s="20" t="s">
        <v>23</v>
      </c>
      <c r="G196" s="20">
        <v>5</v>
      </c>
      <c r="H196" s="21"/>
      <c r="I196" s="22">
        <f t="shared" si="2"/>
        <v>0</v>
      </c>
      <c r="J196" s="23"/>
      <c r="K196" s="24"/>
      <c r="L196" s="24"/>
      <c r="M196" s="24"/>
      <c r="N196" s="24"/>
      <c r="O196" s="24"/>
      <c r="P196" s="25"/>
    </row>
    <row r="197" spans="2:16" ht="34.5" x14ac:dyDescent="0.25">
      <c r="B197" s="26">
        <v>209</v>
      </c>
      <c r="C197" s="27" t="s">
        <v>388</v>
      </c>
      <c r="D197" s="20"/>
      <c r="E197" s="20" t="s">
        <v>389</v>
      </c>
      <c r="F197" s="20" t="s">
        <v>23</v>
      </c>
      <c r="G197" s="20">
        <v>5</v>
      </c>
      <c r="H197" s="21"/>
      <c r="I197" s="22">
        <f t="shared" si="2"/>
        <v>0</v>
      </c>
      <c r="J197" s="23"/>
      <c r="K197" s="24"/>
      <c r="L197" s="24"/>
      <c r="M197" s="24"/>
      <c r="N197" s="24"/>
      <c r="O197" s="24"/>
      <c r="P197" s="25"/>
    </row>
    <row r="198" spans="2:16" ht="34.5" x14ac:dyDescent="0.25">
      <c r="B198" s="26">
        <v>210</v>
      </c>
      <c r="C198" s="27" t="s">
        <v>390</v>
      </c>
      <c r="D198" s="20"/>
      <c r="E198" s="20" t="s">
        <v>391</v>
      </c>
      <c r="F198" s="20" t="s">
        <v>23</v>
      </c>
      <c r="G198" s="20">
        <v>5</v>
      </c>
      <c r="H198" s="21"/>
      <c r="I198" s="22">
        <f t="shared" si="2"/>
        <v>0</v>
      </c>
      <c r="J198" s="23"/>
      <c r="K198" s="24"/>
      <c r="L198" s="24"/>
      <c r="M198" s="24"/>
      <c r="N198" s="24"/>
      <c r="O198" s="24"/>
      <c r="P198" s="25"/>
    </row>
    <row r="199" spans="2:16" ht="34.5" x14ac:dyDescent="0.25">
      <c r="B199" s="26">
        <v>211</v>
      </c>
      <c r="C199" s="27" t="s">
        <v>392</v>
      </c>
      <c r="D199" s="20"/>
      <c r="E199" s="20" t="s">
        <v>393</v>
      </c>
      <c r="F199" s="20" t="s">
        <v>23</v>
      </c>
      <c r="G199" s="20">
        <v>38</v>
      </c>
      <c r="H199" s="21"/>
      <c r="I199" s="22">
        <f t="shared" si="2"/>
        <v>0</v>
      </c>
      <c r="J199" s="23"/>
      <c r="K199" s="24"/>
      <c r="L199" s="24"/>
      <c r="M199" s="24"/>
      <c r="N199" s="24"/>
      <c r="O199" s="24"/>
      <c r="P199" s="25"/>
    </row>
    <row r="200" spans="2:16" ht="46" x14ac:dyDescent="0.25">
      <c r="B200" s="26">
        <v>212</v>
      </c>
      <c r="C200" s="27" t="s">
        <v>394</v>
      </c>
      <c r="D200" s="20"/>
      <c r="E200" s="20" t="s">
        <v>395</v>
      </c>
      <c r="F200" s="20" t="s">
        <v>23</v>
      </c>
      <c r="G200" s="20">
        <v>5</v>
      </c>
      <c r="H200" s="21"/>
      <c r="I200" s="22">
        <f t="shared" si="2"/>
        <v>0</v>
      </c>
      <c r="J200" s="23"/>
      <c r="K200" s="24"/>
      <c r="L200" s="24"/>
      <c r="M200" s="24"/>
      <c r="N200" s="24"/>
      <c r="O200" s="24"/>
      <c r="P200" s="25"/>
    </row>
    <row r="201" spans="2:16" ht="34.5" x14ac:dyDescent="0.25">
      <c r="B201" s="26">
        <v>213</v>
      </c>
      <c r="C201" s="27" t="s">
        <v>396</v>
      </c>
      <c r="D201" s="20"/>
      <c r="E201" s="20" t="s">
        <v>397</v>
      </c>
      <c r="F201" s="20" t="s">
        <v>23</v>
      </c>
      <c r="G201" s="20">
        <v>5</v>
      </c>
      <c r="H201" s="21"/>
      <c r="I201" s="22">
        <f t="shared" si="2"/>
        <v>0</v>
      </c>
      <c r="J201" s="23"/>
      <c r="K201" s="24"/>
      <c r="L201" s="24"/>
      <c r="M201" s="24"/>
      <c r="N201" s="24"/>
      <c r="O201" s="24"/>
      <c r="P201" s="25"/>
    </row>
    <row r="202" spans="2:16" ht="34.5" x14ac:dyDescent="0.25">
      <c r="B202" s="26">
        <v>214</v>
      </c>
      <c r="C202" s="27" t="s">
        <v>398</v>
      </c>
      <c r="D202" s="20"/>
      <c r="E202" s="20" t="s">
        <v>399</v>
      </c>
      <c r="F202" s="20" t="s">
        <v>23</v>
      </c>
      <c r="G202" s="20">
        <v>6</v>
      </c>
      <c r="H202" s="21"/>
      <c r="I202" s="22">
        <f t="shared" si="2"/>
        <v>0</v>
      </c>
      <c r="J202" s="23"/>
      <c r="K202" s="24"/>
      <c r="L202" s="24"/>
      <c r="M202" s="24"/>
      <c r="N202" s="24"/>
      <c r="O202" s="24"/>
      <c r="P202" s="25"/>
    </row>
    <row r="203" spans="2:16" ht="23" x14ac:dyDescent="0.25">
      <c r="B203" s="26">
        <v>215</v>
      </c>
      <c r="C203" s="27" t="s">
        <v>400</v>
      </c>
      <c r="D203" s="20"/>
      <c r="E203" s="20" t="s">
        <v>401</v>
      </c>
      <c r="F203" s="20" t="s">
        <v>23</v>
      </c>
      <c r="G203" s="20">
        <v>5</v>
      </c>
      <c r="H203" s="21"/>
      <c r="I203" s="22">
        <f t="shared" si="2"/>
        <v>0</v>
      </c>
      <c r="J203" s="23"/>
      <c r="K203" s="24"/>
      <c r="L203" s="24"/>
      <c r="M203" s="24"/>
      <c r="N203" s="24"/>
      <c r="O203" s="24"/>
      <c r="P203" s="25"/>
    </row>
    <row r="204" spans="2:16" ht="69" x14ac:dyDescent="0.25">
      <c r="B204" s="26">
        <v>216</v>
      </c>
      <c r="C204" s="27" t="s">
        <v>402</v>
      </c>
      <c r="D204" s="20"/>
      <c r="E204" s="20" t="s">
        <v>403</v>
      </c>
      <c r="F204" s="20" t="s">
        <v>23</v>
      </c>
      <c r="G204" s="20">
        <v>7</v>
      </c>
      <c r="H204" s="21"/>
      <c r="I204" s="22">
        <f t="shared" si="2"/>
        <v>0</v>
      </c>
      <c r="J204" s="23"/>
      <c r="K204" s="24"/>
      <c r="L204" s="24"/>
      <c r="M204" s="24"/>
      <c r="N204" s="24"/>
      <c r="O204" s="24"/>
      <c r="P204" s="25"/>
    </row>
    <row r="205" spans="2:16" x14ac:dyDescent="0.25">
      <c r="B205" s="26">
        <v>217</v>
      </c>
      <c r="C205" s="27" t="s">
        <v>404</v>
      </c>
      <c r="D205" s="20"/>
      <c r="E205" s="20" t="s">
        <v>405</v>
      </c>
      <c r="F205" s="20" t="s">
        <v>23</v>
      </c>
      <c r="G205" s="20">
        <v>5</v>
      </c>
      <c r="H205" s="21"/>
      <c r="I205" s="22">
        <f t="shared" si="2"/>
        <v>0</v>
      </c>
      <c r="J205" s="23"/>
      <c r="K205" s="24"/>
      <c r="L205" s="24"/>
      <c r="M205" s="24"/>
      <c r="N205" s="24"/>
      <c r="O205" s="24"/>
      <c r="P205" s="25"/>
    </row>
    <row r="206" spans="2:16" ht="34.5" x14ac:dyDescent="0.25">
      <c r="B206" s="26">
        <v>218</v>
      </c>
      <c r="C206" s="27" t="s">
        <v>406</v>
      </c>
      <c r="D206" s="20"/>
      <c r="E206" s="20" t="s">
        <v>407</v>
      </c>
      <c r="F206" s="20" t="s">
        <v>23</v>
      </c>
      <c r="G206" s="20">
        <v>5</v>
      </c>
      <c r="H206" s="21"/>
      <c r="I206" s="22">
        <f t="shared" ref="I206:I269" si="3">G206*H206</f>
        <v>0</v>
      </c>
      <c r="J206" s="23"/>
      <c r="K206" s="24"/>
      <c r="L206" s="24"/>
      <c r="M206" s="24"/>
      <c r="N206" s="24"/>
      <c r="O206" s="24"/>
      <c r="P206" s="25"/>
    </row>
    <row r="207" spans="2:16" x14ac:dyDescent="0.25">
      <c r="B207" s="26">
        <v>219</v>
      </c>
      <c r="C207" s="27" t="s">
        <v>408</v>
      </c>
      <c r="D207" s="20"/>
      <c r="E207" s="20" t="s">
        <v>409</v>
      </c>
      <c r="F207" s="20" t="s">
        <v>23</v>
      </c>
      <c r="G207" s="20">
        <v>5</v>
      </c>
      <c r="H207" s="21"/>
      <c r="I207" s="22">
        <f t="shared" si="3"/>
        <v>0</v>
      </c>
      <c r="J207" s="23"/>
      <c r="K207" s="24"/>
      <c r="L207" s="24"/>
      <c r="M207" s="24"/>
      <c r="N207" s="24"/>
      <c r="O207" s="24"/>
      <c r="P207" s="25"/>
    </row>
    <row r="208" spans="2:16" x14ac:dyDescent="0.25">
      <c r="B208" s="26">
        <v>220</v>
      </c>
      <c r="C208" s="27" t="s">
        <v>410</v>
      </c>
      <c r="D208" s="20"/>
      <c r="E208" s="20" t="s">
        <v>411</v>
      </c>
      <c r="F208" s="20" t="s">
        <v>23</v>
      </c>
      <c r="G208" s="20">
        <v>5</v>
      </c>
      <c r="H208" s="21"/>
      <c r="I208" s="22">
        <f t="shared" si="3"/>
        <v>0</v>
      </c>
      <c r="J208" s="23"/>
      <c r="K208" s="24"/>
      <c r="L208" s="24"/>
      <c r="M208" s="24"/>
      <c r="N208" s="24"/>
      <c r="O208" s="24"/>
      <c r="P208" s="25"/>
    </row>
    <row r="209" spans="2:16" ht="23" x14ac:dyDescent="0.25">
      <c r="B209" s="26">
        <v>221</v>
      </c>
      <c r="C209" s="27" t="s">
        <v>412</v>
      </c>
      <c r="D209" s="20"/>
      <c r="E209" s="20" t="s">
        <v>413</v>
      </c>
      <c r="F209" s="20" t="s">
        <v>23</v>
      </c>
      <c r="G209" s="20">
        <v>5</v>
      </c>
      <c r="H209" s="21"/>
      <c r="I209" s="22">
        <f t="shared" si="3"/>
        <v>0</v>
      </c>
      <c r="J209" s="23"/>
      <c r="K209" s="24"/>
      <c r="L209" s="24"/>
      <c r="M209" s="24"/>
      <c r="N209" s="24"/>
      <c r="O209" s="24"/>
      <c r="P209" s="25"/>
    </row>
    <row r="210" spans="2:16" ht="23" x14ac:dyDescent="0.25">
      <c r="B210" s="26">
        <v>222</v>
      </c>
      <c r="C210" s="27" t="s">
        <v>414</v>
      </c>
      <c r="D210" s="20"/>
      <c r="E210" s="20" t="s">
        <v>415</v>
      </c>
      <c r="F210" s="20" t="s">
        <v>23</v>
      </c>
      <c r="G210" s="20">
        <v>5</v>
      </c>
      <c r="H210" s="21"/>
      <c r="I210" s="22">
        <f t="shared" si="3"/>
        <v>0</v>
      </c>
      <c r="J210" s="23"/>
      <c r="K210" s="24"/>
      <c r="L210" s="24"/>
      <c r="M210" s="24"/>
      <c r="N210" s="24"/>
      <c r="O210" s="24"/>
      <c r="P210" s="25"/>
    </row>
    <row r="211" spans="2:16" ht="34.5" x14ac:dyDescent="0.25">
      <c r="B211" s="26">
        <v>242</v>
      </c>
      <c r="C211" s="27" t="s">
        <v>416</v>
      </c>
      <c r="D211" s="20"/>
      <c r="E211" s="20" t="s">
        <v>417</v>
      </c>
      <c r="F211" s="20" t="s">
        <v>23</v>
      </c>
      <c r="G211" s="20">
        <v>5</v>
      </c>
      <c r="H211" s="21"/>
      <c r="I211" s="22">
        <f t="shared" si="3"/>
        <v>0</v>
      </c>
      <c r="J211" s="23"/>
      <c r="K211" s="24"/>
      <c r="L211" s="24"/>
      <c r="M211" s="24"/>
      <c r="N211" s="24"/>
      <c r="O211" s="24"/>
      <c r="P211" s="25"/>
    </row>
    <row r="212" spans="2:16" ht="23" x14ac:dyDescent="0.25">
      <c r="B212" s="26">
        <v>244</v>
      </c>
      <c r="C212" s="27" t="s">
        <v>418</v>
      </c>
      <c r="D212" s="20"/>
      <c r="E212" s="20" t="s">
        <v>419</v>
      </c>
      <c r="F212" s="20" t="s">
        <v>23</v>
      </c>
      <c r="G212" s="20">
        <v>5</v>
      </c>
      <c r="H212" s="21"/>
      <c r="I212" s="22">
        <f t="shared" si="3"/>
        <v>0</v>
      </c>
      <c r="J212" s="23"/>
      <c r="K212" s="24"/>
      <c r="L212" s="24"/>
      <c r="M212" s="24"/>
      <c r="N212" s="24"/>
      <c r="O212" s="24"/>
      <c r="P212" s="25"/>
    </row>
    <row r="213" spans="2:16" ht="34.5" x14ac:dyDescent="0.25">
      <c r="B213" s="26">
        <v>245</v>
      </c>
      <c r="C213" s="27" t="s">
        <v>420</v>
      </c>
      <c r="D213" s="20"/>
      <c r="E213" s="20" t="s">
        <v>421</v>
      </c>
      <c r="F213" s="20" t="s">
        <v>23</v>
      </c>
      <c r="G213" s="20">
        <v>5</v>
      </c>
      <c r="H213" s="21"/>
      <c r="I213" s="22">
        <f t="shared" si="3"/>
        <v>0</v>
      </c>
      <c r="J213" s="23"/>
      <c r="K213" s="24"/>
      <c r="L213" s="24"/>
      <c r="M213" s="24"/>
      <c r="N213" s="24"/>
      <c r="O213" s="24"/>
      <c r="P213" s="25"/>
    </row>
    <row r="214" spans="2:16" ht="57.5" x14ac:dyDescent="0.25">
      <c r="B214" s="26">
        <v>248</v>
      </c>
      <c r="C214" s="27" t="s">
        <v>422</v>
      </c>
      <c r="D214" s="20"/>
      <c r="E214" s="20" t="s">
        <v>423</v>
      </c>
      <c r="F214" s="20" t="s">
        <v>23</v>
      </c>
      <c r="G214" s="20">
        <v>5</v>
      </c>
      <c r="H214" s="21"/>
      <c r="I214" s="22">
        <f t="shared" si="3"/>
        <v>0</v>
      </c>
      <c r="J214" s="23"/>
      <c r="K214" s="24"/>
      <c r="L214" s="24"/>
      <c r="M214" s="24"/>
      <c r="N214" s="24"/>
      <c r="O214" s="24"/>
      <c r="P214" s="25"/>
    </row>
    <row r="215" spans="2:16" ht="34.5" x14ac:dyDescent="0.25">
      <c r="B215" s="26">
        <v>255</v>
      </c>
      <c r="C215" s="27" t="s">
        <v>424</v>
      </c>
      <c r="D215" s="20"/>
      <c r="E215" s="20" t="s">
        <v>425</v>
      </c>
      <c r="F215" s="20" t="s">
        <v>23</v>
      </c>
      <c r="G215" s="20">
        <v>5</v>
      </c>
      <c r="H215" s="21"/>
      <c r="I215" s="22">
        <f t="shared" si="3"/>
        <v>0</v>
      </c>
      <c r="J215" s="23"/>
      <c r="K215" s="24"/>
      <c r="L215" s="24"/>
      <c r="M215" s="24"/>
      <c r="N215" s="24"/>
      <c r="O215" s="24"/>
      <c r="P215" s="25"/>
    </row>
    <row r="216" spans="2:16" ht="34.5" x14ac:dyDescent="0.25">
      <c r="B216" s="26">
        <v>256</v>
      </c>
      <c r="C216" s="27" t="s">
        <v>426</v>
      </c>
      <c r="D216" s="20"/>
      <c r="E216" s="20" t="s">
        <v>427</v>
      </c>
      <c r="F216" s="20" t="s">
        <v>23</v>
      </c>
      <c r="G216" s="20">
        <v>7</v>
      </c>
      <c r="H216" s="21"/>
      <c r="I216" s="22">
        <f t="shared" si="3"/>
        <v>0</v>
      </c>
      <c r="J216" s="23"/>
      <c r="K216" s="24"/>
      <c r="L216" s="24"/>
      <c r="M216" s="24"/>
      <c r="N216" s="24"/>
      <c r="O216" s="24"/>
      <c r="P216" s="25"/>
    </row>
    <row r="217" spans="2:16" ht="23" x14ac:dyDescent="0.25">
      <c r="B217" s="26">
        <v>257</v>
      </c>
      <c r="C217" s="27" t="s">
        <v>428</v>
      </c>
      <c r="D217" s="20"/>
      <c r="E217" s="20" t="s">
        <v>429</v>
      </c>
      <c r="F217" s="20" t="s">
        <v>23</v>
      </c>
      <c r="G217" s="20">
        <v>8</v>
      </c>
      <c r="H217" s="21"/>
      <c r="I217" s="22">
        <f t="shared" si="3"/>
        <v>0</v>
      </c>
      <c r="J217" s="23"/>
      <c r="K217" s="24"/>
      <c r="L217" s="24"/>
      <c r="M217" s="24"/>
      <c r="N217" s="24"/>
      <c r="O217" s="24"/>
      <c r="P217" s="25"/>
    </row>
    <row r="218" spans="2:16" ht="34.5" x14ac:dyDescent="0.25">
      <c r="B218" s="26">
        <v>259</v>
      </c>
      <c r="C218" s="27" t="s">
        <v>430</v>
      </c>
      <c r="D218" s="20"/>
      <c r="E218" s="20" t="s">
        <v>431</v>
      </c>
      <c r="F218" s="20" t="s">
        <v>23</v>
      </c>
      <c r="G218" s="20">
        <v>5</v>
      </c>
      <c r="H218" s="21"/>
      <c r="I218" s="22">
        <f t="shared" si="3"/>
        <v>0</v>
      </c>
      <c r="J218" s="23"/>
      <c r="K218" s="24"/>
      <c r="L218" s="24"/>
      <c r="M218" s="24"/>
      <c r="N218" s="24"/>
      <c r="O218" s="24"/>
      <c r="P218" s="25"/>
    </row>
    <row r="219" spans="2:16" ht="46" x14ac:dyDescent="0.25">
      <c r="B219" s="26">
        <v>261</v>
      </c>
      <c r="C219" s="27" t="s">
        <v>432</v>
      </c>
      <c r="D219" s="20"/>
      <c r="E219" s="20" t="s">
        <v>433</v>
      </c>
      <c r="F219" s="20" t="s">
        <v>23</v>
      </c>
      <c r="G219" s="20">
        <v>5</v>
      </c>
      <c r="H219" s="21"/>
      <c r="I219" s="22">
        <f t="shared" si="3"/>
        <v>0</v>
      </c>
      <c r="J219" s="23"/>
      <c r="K219" s="24"/>
      <c r="L219" s="24"/>
      <c r="M219" s="24"/>
      <c r="N219" s="24"/>
      <c r="O219" s="24"/>
      <c r="P219" s="25"/>
    </row>
    <row r="220" spans="2:16" ht="34.5" x14ac:dyDescent="0.25">
      <c r="B220" s="26">
        <v>262</v>
      </c>
      <c r="C220" s="27" t="s">
        <v>434</v>
      </c>
      <c r="D220" s="20"/>
      <c r="E220" s="20" t="s">
        <v>435</v>
      </c>
      <c r="F220" s="20" t="s">
        <v>23</v>
      </c>
      <c r="G220" s="20">
        <v>5</v>
      </c>
      <c r="H220" s="21"/>
      <c r="I220" s="22">
        <f t="shared" si="3"/>
        <v>0</v>
      </c>
      <c r="J220" s="23"/>
      <c r="K220" s="24"/>
      <c r="L220" s="24"/>
      <c r="M220" s="24"/>
      <c r="N220" s="24"/>
      <c r="O220" s="24"/>
      <c r="P220" s="25"/>
    </row>
    <row r="221" spans="2:16" ht="46" x14ac:dyDescent="0.25">
      <c r="B221" s="26">
        <v>263</v>
      </c>
      <c r="C221" s="27" t="s">
        <v>436</v>
      </c>
      <c r="D221" s="20"/>
      <c r="E221" s="20" t="s">
        <v>437</v>
      </c>
      <c r="F221" s="20" t="s">
        <v>23</v>
      </c>
      <c r="G221" s="20">
        <v>5</v>
      </c>
      <c r="H221" s="21"/>
      <c r="I221" s="22">
        <f t="shared" si="3"/>
        <v>0</v>
      </c>
      <c r="J221" s="23"/>
      <c r="K221" s="24"/>
      <c r="L221" s="24"/>
      <c r="M221" s="24"/>
      <c r="N221" s="24"/>
      <c r="O221" s="24"/>
      <c r="P221" s="25"/>
    </row>
    <row r="222" spans="2:16" ht="34.5" x14ac:dyDescent="0.25">
      <c r="B222" s="26">
        <v>264</v>
      </c>
      <c r="C222" s="27" t="s">
        <v>438</v>
      </c>
      <c r="D222" s="20"/>
      <c r="E222" s="20" t="s">
        <v>439</v>
      </c>
      <c r="F222" s="20" t="s">
        <v>23</v>
      </c>
      <c r="G222" s="20">
        <v>6</v>
      </c>
      <c r="H222" s="21"/>
      <c r="I222" s="22">
        <f t="shared" si="3"/>
        <v>0</v>
      </c>
      <c r="J222" s="23"/>
      <c r="K222" s="24"/>
      <c r="L222" s="24"/>
      <c r="M222" s="24"/>
      <c r="N222" s="24"/>
      <c r="O222" s="24"/>
      <c r="P222" s="25"/>
    </row>
    <row r="223" spans="2:16" ht="34.5" x14ac:dyDescent="0.25">
      <c r="B223" s="26">
        <v>265</v>
      </c>
      <c r="C223" s="27" t="s">
        <v>440</v>
      </c>
      <c r="D223" s="20"/>
      <c r="E223" s="20" t="s">
        <v>441</v>
      </c>
      <c r="F223" s="20" t="s">
        <v>23</v>
      </c>
      <c r="G223" s="20">
        <v>5</v>
      </c>
      <c r="H223" s="21"/>
      <c r="I223" s="22">
        <f t="shared" si="3"/>
        <v>0</v>
      </c>
      <c r="J223" s="23"/>
      <c r="K223" s="24"/>
      <c r="L223" s="24"/>
      <c r="M223" s="24"/>
      <c r="N223" s="24"/>
      <c r="O223" s="24"/>
      <c r="P223" s="25"/>
    </row>
    <row r="224" spans="2:16" ht="34.5" x14ac:dyDescent="0.25">
      <c r="B224" s="26">
        <v>266</v>
      </c>
      <c r="C224" s="27" t="s">
        <v>442</v>
      </c>
      <c r="D224" s="20"/>
      <c r="E224" s="20" t="s">
        <v>443</v>
      </c>
      <c r="F224" s="20" t="s">
        <v>23</v>
      </c>
      <c r="G224" s="20">
        <v>5</v>
      </c>
      <c r="H224" s="21"/>
      <c r="I224" s="22">
        <f t="shared" si="3"/>
        <v>0</v>
      </c>
      <c r="J224" s="23"/>
      <c r="K224" s="24"/>
      <c r="L224" s="24"/>
      <c r="M224" s="24"/>
      <c r="N224" s="24"/>
      <c r="O224" s="24"/>
      <c r="P224" s="25"/>
    </row>
    <row r="225" spans="2:16" ht="57.5" x14ac:dyDescent="0.25">
      <c r="B225" s="26">
        <v>267</v>
      </c>
      <c r="C225" s="27" t="s">
        <v>444</v>
      </c>
      <c r="D225" s="20"/>
      <c r="E225" s="20" t="s">
        <v>445</v>
      </c>
      <c r="F225" s="20" t="s">
        <v>23</v>
      </c>
      <c r="G225" s="20">
        <v>5</v>
      </c>
      <c r="H225" s="21"/>
      <c r="I225" s="22">
        <f t="shared" si="3"/>
        <v>0</v>
      </c>
      <c r="J225" s="23"/>
      <c r="K225" s="24"/>
      <c r="L225" s="24"/>
      <c r="M225" s="24"/>
      <c r="N225" s="24"/>
      <c r="O225" s="24"/>
      <c r="P225" s="25"/>
    </row>
    <row r="226" spans="2:16" ht="46" x14ac:dyDescent="0.25">
      <c r="B226" s="26">
        <v>268</v>
      </c>
      <c r="C226" s="27" t="s">
        <v>446</v>
      </c>
      <c r="D226" s="20"/>
      <c r="E226" s="20" t="s">
        <v>447</v>
      </c>
      <c r="F226" s="20" t="s">
        <v>23</v>
      </c>
      <c r="G226" s="20">
        <v>10</v>
      </c>
      <c r="H226" s="21"/>
      <c r="I226" s="22">
        <f t="shared" si="3"/>
        <v>0</v>
      </c>
      <c r="J226" s="23"/>
      <c r="K226" s="24"/>
      <c r="L226" s="24"/>
      <c r="M226" s="24"/>
      <c r="N226" s="24"/>
      <c r="O226" s="24"/>
      <c r="P226" s="25"/>
    </row>
    <row r="227" spans="2:16" ht="34.5" x14ac:dyDescent="0.25">
      <c r="B227" s="26">
        <v>278</v>
      </c>
      <c r="C227" s="27" t="s">
        <v>448</v>
      </c>
      <c r="D227" s="20"/>
      <c r="E227" s="20" t="s">
        <v>449</v>
      </c>
      <c r="F227" s="20" t="s">
        <v>23</v>
      </c>
      <c r="G227" s="20">
        <v>5</v>
      </c>
      <c r="H227" s="21"/>
      <c r="I227" s="22">
        <f t="shared" si="3"/>
        <v>0</v>
      </c>
      <c r="J227" s="23"/>
      <c r="K227" s="24"/>
      <c r="L227" s="24"/>
      <c r="M227" s="24"/>
      <c r="N227" s="24"/>
      <c r="O227" s="24"/>
      <c r="P227" s="25"/>
    </row>
    <row r="228" spans="2:16" ht="69" x14ac:dyDescent="0.25">
      <c r="B228" s="26">
        <v>279</v>
      </c>
      <c r="C228" s="27" t="s">
        <v>450</v>
      </c>
      <c r="D228" s="20"/>
      <c r="E228" s="20" t="s">
        <v>451</v>
      </c>
      <c r="F228" s="20" t="s">
        <v>23</v>
      </c>
      <c r="G228" s="20">
        <v>5</v>
      </c>
      <c r="H228" s="21"/>
      <c r="I228" s="22">
        <f t="shared" si="3"/>
        <v>0</v>
      </c>
      <c r="J228" s="23"/>
      <c r="K228" s="24"/>
      <c r="L228" s="24"/>
      <c r="M228" s="24"/>
      <c r="N228" s="24"/>
      <c r="O228" s="24"/>
      <c r="P228" s="25"/>
    </row>
    <row r="229" spans="2:16" ht="34.5" x14ac:dyDescent="0.25">
      <c r="B229" s="26">
        <v>280</v>
      </c>
      <c r="C229" s="27" t="s">
        <v>452</v>
      </c>
      <c r="D229" s="20"/>
      <c r="E229" s="20" t="s">
        <v>453</v>
      </c>
      <c r="F229" s="20" t="s">
        <v>23</v>
      </c>
      <c r="G229" s="20">
        <v>5</v>
      </c>
      <c r="H229" s="21"/>
      <c r="I229" s="22">
        <f t="shared" si="3"/>
        <v>0</v>
      </c>
      <c r="J229" s="23"/>
      <c r="K229" s="24"/>
      <c r="L229" s="24"/>
      <c r="M229" s="24"/>
      <c r="N229" s="24"/>
      <c r="O229" s="24"/>
      <c r="P229" s="25"/>
    </row>
    <row r="230" spans="2:16" ht="34.5" x14ac:dyDescent="0.25">
      <c r="B230" s="26">
        <v>283</v>
      </c>
      <c r="C230" s="27" t="s">
        <v>454</v>
      </c>
      <c r="D230" s="20"/>
      <c r="E230" s="20" t="s">
        <v>455</v>
      </c>
      <c r="F230" s="20" t="s">
        <v>23</v>
      </c>
      <c r="G230" s="20">
        <v>8</v>
      </c>
      <c r="H230" s="21"/>
      <c r="I230" s="22">
        <f t="shared" si="3"/>
        <v>0</v>
      </c>
      <c r="J230" s="23"/>
      <c r="K230" s="24"/>
      <c r="L230" s="24"/>
      <c r="M230" s="24"/>
      <c r="N230" s="24"/>
      <c r="O230" s="24"/>
      <c r="P230" s="25"/>
    </row>
    <row r="231" spans="2:16" ht="34.5" x14ac:dyDescent="0.25">
      <c r="B231" s="26">
        <v>290</v>
      </c>
      <c r="C231" s="27" t="s">
        <v>456</v>
      </c>
      <c r="D231" s="20"/>
      <c r="E231" s="20" t="s">
        <v>457</v>
      </c>
      <c r="F231" s="20" t="s">
        <v>23</v>
      </c>
      <c r="G231" s="20">
        <v>5</v>
      </c>
      <c r="H231" s="21"/>
      <c r="I231" s="22">
        <f t="shared" si="3"/>
        <v>0</v>
      </c>
      <c r="J231" s="23"/>
      <c r="K231" s="24"/>
      <c r="L231" s="24"/>
      <c r="M231" s="24"/>
      <c r="N231" s="24"/>
      <c r="O231" s="24"/>
      <c r="P231" s="25"/>
    </row>
    <row r="232" spans="2:16" ht="34.5" x14ac:dyDescent="0.25">
      <c r="B232" s="26">
        <v>292</v>
      </c>
      <c r="C232" s="27" t="s">
        <v>458</v>
      </c>
      <c r="D232" s="20"/>
      <c r="E232" s="20" t="s">
        <v>459</v>
      </c>
      <c r="F232" s="20" t="s">
        <v>23</v>
      </c>
      <c r="G232" s="20">
        <v>5</v>
      </c>
      <c r="H232" s="21"/>
      <c r="I232" s="22">
        <f t="shared" si="3"/>
        <v>0</v>
      </c>
      <c r="J232" s="23"/>
      <c r="K232" s="24"/>
      <c r="L232" s="24"/>
      <c r="M232" s="24"/>
      <c r="N232" s="24"/>
      <c r="O232" s="24"/>
      <c r="P232" s="25"/>
    </row>
    <row r="233" spans="2:16" ht="23" x14ac:dyDescent="0.25">
      <c r="B233" s="26">
        <v>294</v>
      </c>
      <c r="C233" s="27" t="s">
        <v>460</v>
      </c>
      <c r="D233" s="20"/>
      <c r="E233" s="20" t="s">
        <v>461</v>
      </c>
      <c r="F233" s="20" t="s">
        <v>23</v>
      </c>
      <c r="G233" s="20">
        <v>5</v>
      </c>
      <c r="H233" s="21"/>
      <c r="I233" s="22">
        <f t="shared" si="3"/>
        <v>0</v>
      </c>
      <c r="J233" s="23"/>
      <c r="K233" s="24"/>
      <c r="L233" s="24"/>
      <c r="M233" s="24"/>
      <c r="N233" s="24"/>
      <c r="O233" s="24"/>
      <c r="P233" s="25"/>
    </row>
    <row r="234" spans="2:16" x14ac:dyDescent="0.25">
      <c r="B234" s="26">
        <v>295</v>
      </c>
      <c r="C234" s="27" t="s">
        <v>462</v>
      </c>
      <c r="D234" s="20"/>
      <c r="E234" s="20" t="s">
        <v>463</v>
      </c>
      <c r="F234" s="20" t="s">
        <v>23</v>
      </c>
      <c r="G234" s="20">
        <v>5</v>
      </c>
      <c r="H234" s="21"/>
      <c r="I234" s="22">
        <f t="shared" si="3"/>
        <v>0</v>
      </c>
      <c r="J234" s="23"/>
      <c r="K234" s="24"/>
      <c r="L234" s="24"/>
      <c r="M234" s="24"/>
      <c r="N234" s="24"/>
      <c r="O234" s="24"/>
      <c r="P234" s="25"/>
    </row>
    <row r="235" spans="2:16" x14ac:dyDescent="0.25">
      <c r="B235" s="26">
        <v>296</v>
      </c>
      <c r="C235" s="27" t="s">
        <v>464</v>
      </c>
      <c r="D235" s="20"/>
      <c r="E235" s="20" t="s">
        <v>465</v>
      </c>
      <c r="F235" s="20" t="s">
        <v>23</v>
      </c>
      <c r="G235" s="20">
        <v>5</v>
      </c>
      <c r="H235" s="21"/>
      <c r="I235" s="22">
        <f t="shared" si="3"/>
        <v>0</v>
      </c>
      <c r="J235" s="23"/>
      <c r="K235" s="24"/>
      <c r="L235" s="24"/>
      <c r="M235" s="24"/>
      <c r="N235" s="24"/>
      <c r="O235" s="24"/>
      <c r="P235" s="25"/>
    </row>
    <row r="236" spans="2:16" ht="57.5" x14ac:dyDescent="0.25">
      <c r="B236" s="26">
        <v>298</v>
      </c>
      <c r="C236" s="27" t="s">
        <v>466</v>
      </c>
      <c r="D236" s="20"/>
      <c r="E236" s="20" t="s">
        <v>467</v>
      </c>
      <c r="F236" s="20" t="s">
        <v>23</v>
      </c>
      <c r="G236" s="20">
        <v>7</v>
      </c>
      <c r="H236" s="21"/>
      <c r="I236" s="22">
        <f t="shared" si="3"/>
        <v>0</v>
      </c>
      <c r="J236" s="23"/>
      <c r="K236" s="24"/>
      <c r="L236" s="24"/>
      <c r="M236" s="24"/>
      <c r="N236" s="24"/>
      <c r="O236" s="24"/>
      <c r="P236" s="25"/>
    </row>
    <row r="237" spans="2:16" ht="34.5" x14ac:dyDescent="0.25">
      <c r="B237" s="26">
        <v>310</v>
      </c>
      <c r="C237" s="27" t="s">
        <v>468</v>
      </c>
      <c r="D237" s="20"/>
      <c r="E237" s="20" t="s">
        <v>469</v>
      </c>
      <c r="F237" s="20" t="s">
        <v>23</v>
      </c>
      <c r="G237" s="20">
        <v>13</v>
      </c>
      <c r="H237" s="21"/>
      <c r="I237" s="22">
        <f t="shared" si="3"/>
        <v>0</v>
      </c>
      <c r="J237" s="23"/>
      <c r="K237" s="24"/>
      <c r="L237" s="24"/>
      <c r="M237" s="24"/>
      <c r="N237" s="24"/>
      <c r="O237" s="24"/>
      <c r="P237" s="25"/>
    </row>
    <row r="238" spans="2:16" ht="34.5" x14ac:dyDescent="0.25">
      <c r="B238" s="26">
        <v>318</v>
      </c>
      <c r="C238" s="27" t="s">
        <v>470</v>
      </c>
      <c r="D238" s="20"/>
      <c r="E238" s="20" t="s">
        <v>471</v>
      </c>
      <c r="F238" s="20" t="s">
        <v>23</v>
      </c>
      <c r="G238" s="20">
        <v>15</v>
      </c>
      <c r="H238" s="21"/>
      <c r="I238" s="22">
        <f t="shared" si="3"/>
        <v>0</v>
      </c>
      <c r="J238" s="23"/>
      <c r="K238" s="24"/>
      <c r="L238" s="24"/>
      <c r="M238" s="24"/>
      <c r="N238" s="24"/>
      <c r="O238" s="24"/>
      <c r="P238" s="25"/>
    </row>
    <row r="239" spans="2:16" ht="23" x14ac:dyDescent="0.25">
      <c r="B239" s="26">
        <v>343</v>
      </c>
      <c r="C239" s="27" t="s">
        <v>472</v>
      </c>
      <c r="D239" s="20"/>
      <c r="E239" s="20" t="s">
        <v>473</v>
      </c>
      <c r="F239" s="20" t="s">
        <v>23</v>
      </c>
      <c r="G239" s="20">
        <v>6</v>
      </c>
      <c r="H239" s="21"/>
      <c r="I239" s="22">
        <f t="shared" si="3"/>
        <v>0</v>
      </c>
      <c r="J239" s="23"/>
      <c r="K239" s="24"/>
      <c r="L239" s="24"/>
      <c r="M239" s="24"/>
      <c r="N239" s="24"/>
      <c r="O239" s="24"/>
      <c r="P239" s="25"/>
    </row>
    <row r="240" spans="2:16" ht="23" x14ac:dyDescent="0.25">
      <c r="B240" s="26">
        <v>344</v>
      </c>
      <c r="C240" s="27" t="s">
        <v>474</v>
      </c>
      <c r="D240" s="20"/>
      <c r="E240" s="20" t="s">
        <v>475</v>
      </c>
      <c r="F240" s="20" t="s">
        <v>23</v>
      </c>
      <c r="G240" s="20">
        <v>7</v>
      </c>
      <c r="H240" s="21"/>
      <c r="I240" s="22">
        <f t="shared" si="3"/>
        <v>0</v>
      </c>
      <c r="J240" s="23"/>
      <c r="K240" s="24"/>
      <c r="L240" s="24"/>
      <c r="M240" s="24"/>
      <c r="N240" s="24"/>
      <c r="O240" s="24"/>
      <c r="P240" s="25"/>
    </row>
    <row r="241" spans="2:16" ht="23" x14ac:dyDescent="0.25">
      <c r="B241" s="26">
        <v>345</v>
      </c>
      <c r="C241" s="27" t="s">
        <v>476</v>
      </c>
      <c r="D241" s="20"/>
      <c r="E241" s="20" t="s">
        <v>477</v>
      </c>
      <c r="F241" s="20" t="s">
        <v>23</v>
      </c>
      <c r="G241" s="20">
        <v>6</v>
      </c>
      <c r="H241" s="21"/>
      <c r="I241" s="22">
        <f t="shared" si="3"/>
        <v>0</v>
      </c>
      <c r="J241" s="23"/>
      <c r="K241" s="24"/>
      <c r="L241" s="24"/>
      <c r="M241" s="24"/>
      <c r="N241" s="24"/>
      <c r="O241" s="24"/>
      <c r="P241" s="25"/>
    </row>
    <row r="242" spans="2:16" ht="23" x14ac:dyDescent="0.25">
      <c r="B242" s="26">
        <v>346</v>
      </c>
      <c r="C242" s="27" t="s">
        <v>478</v>
      </c>
      <c r="D242" s="20"/>
      <c r="E242" s="20" t="s">
        <v>479</v>
      </c>
      <c r="F242" s="20" t="s">
        <v>23</v>
      </c>
      <c r="G242" s="20">
        <v>5</v>
      </c>
      <c r="H242" s="21"/>
      <c r="I242" s="22">
        <f t="shared" si="3"/>
        <v>0</v>
      </c>
      <c r="J242" s="23"/>
      <c r="K242" s="24"/>
      <c r="L242" s="24"/>
      <c r="M242" s="24"/>
      <c r="N242" s="24"/>
      <c r="O242" s="24"/>
      <c r="P242" s="25"/>
    </row>
    <row r="243" spans="2:16" x14ac:dyDescent="0.25">
      <c r="B243" s="26">
        <v>347</v>
      </c>
      <c r="C243" s="27" t="s">
        <v>480</v>
      </c>
      <c r="D243" s="20"/>
      <c r="E243" s="20" t="s">
        <v>481</v>
      </c>
      <c r="F243" s="20" t="s">
        <v>23</v>
      </c>
      <c r="G243" s="20">
        <v>5</v>
      </c>
      <c r="H243" s="21"/>
      <c r="I243" s="22">
        <f t="shared" si="3"/>
        <v>0</v>
      </c>
      <c r="J243" s="23"/>
      <c r="K243" s="24"/>
      <c r="L243" s="24"/>
      <c r="M243" s="24"/>
      <c r="N243" s="24"/>
      <c r="O243" s="24"/>
      <c r="P243" s="25"/>
    </row>
    <row r="244" spans="2:16" x14ac:dyDescent="0.25">
      <c r="B244" s="26">
        <v>348</v>
      </c>
      <c r="C244" s="27" t="s">
        <v>482</v>
      </c>
      <c r="D244" s="20"/>
      <c r="E244" s="20" t="s">
        <v>483</v>
      </c>
      <c r="F244" s="20" t="s">
        <v>23</v>
      </c>
      <c r="G244" s="20">
        <v>5</v>
      </c>
      <c r="H244" s="21"/>
      <c r="I244" s="22">
        <f t="shared" si="3"/>
        <v>0</v>
      </c>
      <c r="J244" s="23"/>
      <c r="K244" s="24"/>
      <c r="L244" s="24"/>
      <c r="M244" s="24"/>
      <c r="N244" s="24"/>
      <c r="O244" s="24"/>
      <c r="P244" s="25"/>
    </row>
    <row r="245" spans="2:16" ht="23" x14ac:dyDescent="0.25">
      <c r="B245" s="26">
        <v>349</v>
      </c>
      <c r="C245" s="27" t="s">
        <v>484</v>
      </c>
      <c r="D245" s="20"/>
      <c r="E245" s="20" t="s">
        <v>485</v>
      </c>
      <c r="F245" s="20" t="s">
        <v>23</v>
      </c>
      <c r="G245" s="20">
        <v>5</v>
      </c>
      <c r="H245" s="21"/>
      <c r="I245" s="22">
        <f t="shared" si="3"/>
        <v>0</v>
      </c>
      <c r="J245" s="23"/>
      <c r="K245" s="24"/>
      <c r="L245" s="24"/>
      <c r="M245" s="24"/>
      <c r="N245" s="24"/>
      <c r="O245" s="24"/>
      <c r="P245" s="25"/>
    </row>
    <row r="246" spans="2:16" x14ac:dyDescent="0.25">
      <c r="B246" s="26">
        <v>350</v>
      </c>
      <c r="C246" s="27" t="s">
        <v>486</v>
      </c>
      <c r="D246" s="20"/>
      <c r="E246" s="20" t="s">
        <v>487</v>
      </c>
      <c r="F246" s="20" t="s">
        <v>23</v>
      </c>
      <c r="G246" s="20">
        <v>5</v>
      </c>
      <c r="H246" s="21"/>
      <c r="I246" s="22">
        <f t="shared" si="3"/>
        <v>0</v>
      </c>
      <c r="J246" s="23"/>
      <c r="K246" s="24"/>
      <c r="L246" s="24"/>
      <c r="M246" s="24"/>
      <c r="N246" s="24"/>
      <c r="O246" s="24"/>
      <c r="P246" s="25"/>
    </row>
    <row r="247" spans="2:16" x14ac:dyDescent="0.25">
      <c r="B247" s="26">
        <v>351</v>
      </c>
      <c r="C247" s="27" t="s">
        <v>488</v>
      </c>
      <c r="D247" s="20"/>
      <c r="E247" s="20" t="s">
        <v>489</v>
      </c>
      <c r="F247" s="20" t="s">
        <v>23</v>
      </c>
      <c r="G247" s="20">
        <v>5</v>
      </c>
      <c r="H247" s="21"/>
      <c r="I247" s="22">
        <f t="shared" si="3"/>
        <v>0</v>
      </c>
      <c r="J247" s="23"/>
      <c r="K247" s="24"/>
      <c r="L247" s="24"/>
      <c r="M247" s="24"/>
      <c r="N247" s="24"/>
      <c r="O247" s="24"/>
      <c r="P247" s="25"/>
    </row>
    <row r="248" spans="2:16" x14ac:dyDescent="0.25">
      <c r="B248" s="26">
        <v>352</v>
      </c>
      <c r="C248" s="27" t="s">
        <v>490</v>
      </c>
      <c r="D248" s="20"/>
      <c r="E248" s="20" t="s">
        <v>491</v>
      </c>
      <c r="F248" s="20" t="s">
        <v>23</v>
      </c>
      <c r="G248" s="20">
        <v>6</v>
      </c>
      <c r="H248" s="21"/>
      <c r="I248" s="22">
        <f t="shared" si="3"/>
        <v>0</v>
      </c>
      <c r="J248" s="23"/>
      <c r="K248" s="24"/>
      <c r="L248" s="24"/>
      <c r="M248" s="24"/>
      <c r="N248" s="24"/>
      <c r="O248" s="24"/>
      <c r="P248" s="25"/>
    </row>
    <row r="249" spans="2:16" x14ac:dyDescent="0.25">
      <c r="B249" s="26">
        <v>353</v>
      </c>
      <c r="C249" s="27" t="s">
        <v>492</v>
      </c>
      <c r="D249" s="20"/>
      <c r="E249" s="20" t="s">
        <v>493</v>
      </c>
      <c r="F249" s="20" t="s">
        <v>23</v>
      </c>
      <c r="G249" s="20">
        <v>5</v>
      </c>
      <c r="H249" s="21"/>
      <c r="I249" s="22">
        <f t="shared" si="3"/>
        <v>0</v>
      </c>
      <c r="J249" s="23"/>
      <c r="K249" s="24"/>
      <c r="L249" s="24"/>
      <c r="M249" s="24"/>
      <c r="N249" s="24"/>
      <c r="O249" s="24"/>
      <c r="P249" s="25"/>
    </row>
    <row r="250" spans="2:16" ht="46" x14ac:dyDescent="0.25">
      <c r="B250" s="26">
        <v>354</v>
      </c>
      <c r="C250" s="27" t="s">
        <v>494</v>
      </c>
      <c r="D250" s="20"/>
      <c r="E250" s="20" t="s">
        <v>495</v>
      </c>
      <c r="F250" s="20" t="s">
        <v>23</v>
      </c>
      <c r="G250" s="20">
        <v>6</v>
      </c>
      <c r="H250" s="21"/>
      <c r="I250" s="22">
        <f t="shared" si="3"/>
        <v>0</v>
      </c>
      <c r="J250" s="23"/>
      <c r="K250" s="24"/>
      <c r="L250" s="24"/>
      <c r="M250" s="24"/>
      <c r="N250" s="24"/>
      <c r="O250" s="24"/>
      <c r="P250" s="25"/>
    </row>
    <row r="251" spans="2:16" ht="23" x14ac:dyDescent="0.25">
      <c r="B251" s="26">
        <v>355</v>
      </c>
      <c r="C251" s="27" t="s">
        <v>496</v>
      </c>
      <c r="D251" s="20"/>
      <c r="E251" s="20" t="s">
        <v>497</v>
      </c>
      <c r="F251" s="20" t="s">
        <v>23</v>
      </c>
      <c r="G251" s="20">
        <v>15</v>
      </c>
      <c r="H251" s="21"/>
      <c r="I251" s="22">
        <f t="shared" si="3"/>
        <v>0</v>
      </c>
      <c r="J251" s="23"/>
      <c r="K251" s="24"/>
      <c r="L251" s="24"/>
      <c r="M251" s="24"/>
      <c r="N251" s="24"/>
      <c r="O251" s="24"/>
      <c r="P251" s="25"/>
    </row>
    <row r="252" spans="2:16" ht="23" x14ac:dyDescent="0.25">
      <c r="B252" s="26">
        <v>356</v>
      </c>
      <c r="C252" s="27" t="s">
        <v>498</v>
      </c>
      <c r="D252" s="20"/>
      <c r="E252" s="20" t="s">
        <v>499</v>
      </c>
      <c r="F252" s="20" t="s">
        <v>23</v>
      </c>
      <c r="G252" s="20">
        <v>5</v>
      </c>
      <c r="H252" s="21"/>
      <c r="I252" s="22">
        <f t="shared" si="3"/>
        <v>0</v>
      </c>
      <c r="J252" s="23"/>
      <c r="K252" s="24"/>
      <c r="L252" s="24"/>
      <c r="M252" s="24"/>
      <c r="N252" s="24"/>
      <c r="O252" s="24"/>
      <c r="P252" s="25"/>
    </row>
    <row r="253" spans="2:16" x14ac:dyDescent="0.25">
      <c r="B253" s="26">
        <v>358</v>
      </c>
      <c r="C253" s="27" t="s">
        <v>500</v>
      </c>
      <c r="D253" s="20"/>
      <c r="E253" s="20" t="s">
        <v>501</v>
      </c>
      <c r="F253" s="20" t="s">
        <v>23</v>
      </c>
      <c r="G253" s="20">
        <v>5</v>
      </c>
      <c r="H253" s="21"/>
      <c r="I253" s="22">
        <f t="shared" si="3"/>
        <v>0</v>
      </c>
      <c r="J253" s="23"/>
      <c r="K253" s="24"/>
      <c r="L253" s="24"/>
      <c r="M253" s="24"/>
      <c r="N253" s="24"/>
      <c r="O253" s="24"/>
      <c r="P253" s="25"/>
    </row>
    <row r="254" spans="2:16" x14ac:dyDescent="0.25">
      <c r="B254" s="26">
        <v>364</v>
      </c>
      <c r="C254" s="27" t="s">
        <v>502</v>
      </c>
      <c r="D254" s="20"/>
      <c r="E254" s="20" t="s">
        <v>503</v>
      </c>
      <c r="F254" s="20" t="s">
        <v>23</v>
      </c>
      <c r="G254" s="20">
        <v>6</v>
      </c>
      <c r="H254" s="21"/>
      <c r="I254" s="22">
        <f t="shared" si="3"/>
        <v>0</v>
      </c>
      <c r="J254" s="23"/>
      <c r="K254" s="24"/>
      <c r="L254" s="24"/>
      <c r="M254" s="24"/>
      <c r="N254" s="24"/>
      <c r="O254" s="24"/>
      <c r="P254" s="25"/>
    </row>
    <row r="255" spans="2:16" ht="23" x14ac:dyDescent="0.25">
      <c r="B255" s="26">
        <v>365</v>
      </c>
      <c r="C255" s="27" t="s">
        <v>504</v>
      </c>
      <c r="D255" s="20"/>
      <c r="E255" s="20" t="s">
        <v>505</v>
      </c>
      <c r="F255" s="20" t="s">
        <v>23</v>
      </c>
      <c r="G255" s="20">
        <v>5</v>
      </c>
      <c r="H255" s="21"/>
      <c r="I255" s="22">
        <f t="shared" si="3"/>
        <v>0</v>
      </c>
      <c r="J255" s="23"/>
      <c r="K255" s="24"/>
      <c r="L255" s="24"/>
      <c r="M255" s="24"/>
      <c r="N255" s="24"/>
      <c r="O255" s="24"/>
      <c r="P255" s="25"/>
    </row>
    <row r="256" spans="2:16" ht="23" x14ac:dyDescent="0.25">
      <c r="B256" s="26">
        <v>366</v>
      </c>
      <c r="C256" s="27" t="s">
        <v>506</v>
      </c>
      <c r="D256" s="20"/>
      <c r="E256" s="20" t="s">
        <v>507</v>
      </c>
      <c r="F256" s="20" t="s">
        <v>23</v>
      </c>
      <c r="G256" s="20">
        <v>5</v>
      </c>
      <c r="H256" s="21"/>
      <c r="I256" s="22">
        <f t="shared" si="3"/>
        <v>0</v>
      </c>
      <c r="J256" s="23"/>
      <c r="K256" s="24"/>
      <c r="L256" s="24"/>
      <c r="M256" s="24"/>
      <c r="N256" s="24"/>
      <c r="O256" s="24"/>
      <c r="P256" s="25"/>
    </row>
    <row r="257" spans="2:16" ht="23" x14ac:dyDescent="0.25">
      <c r="B257" s="26">
        <v>367</v>
      </c>
      <c r="C257" s="27" t="s">
        <v>508</v>
      </c>
      <c r="D257" s="20"/>
      <c r="E257" s="20" t="s">
        <v>509</v>
      </c>
      <c r="F257" s="20" t="s">
        <v>23</v>
      </c>
      <c r="G257" s="20">
        <v>5</v>
      </c>
      <c r="H257" s="21"/>
      <c r="I257" s="22">
        <f t="shared" si="3"/>
        <v>0</v>
      </c>
      <c r="J257" s="23"/>
      <c r="K257" s="24"/>
      <c r="L257" s="24"/>
      <c r="M257" s="24"/>
      <c r="N257" s="24"/>
      <c r="O257" s="24"/>
      <c r="P257" s="25"/>
    </row>
    <row r="258" spans="2:16" ht="23" x14ac:dyDescent="0.25">
      <c r="B258" s="26">
        <v>368</v>
      </c>
      <c r="C258" s="27" t="s">
        <v>510</v>
      </c>
      <c r="D258" s="20"/>
      <c r="E258" s="20" t="s">
        <v>511</v>
      </c>
      <c r="F258" s="20" t="s">
        <v>23</v>
      </c>
      <c r="G258" s="20">
        <v>5</v>
      </c>
      <c r="H258" s="21"/>
      <c r="I258" s="22">
        <f t="shared" si="3"/>
        <v>0</v>
      </c>
      <c r="J258" s="23"/>
      <c r="K258" s="24"/>
      <c r="L258" s="24"/>
      <c r="M258" s="24"/>
      <c r="N258" s="24"/>
      <c r="O258" s="24"/>
      <c r="P258" s="25"/>
    </row>
    <row r="259" spans="2:16" ht="23" x14ac:dyDescent="0.25">
      <c r="B259" s="26">
        <v>369</v>
      </c>
      <c r="C259" s="27" t="s">
        <v>512</v>
      </c>
      <c r="D259" s="20"/>
      <c r="E259" s="20" t="s">
        <v>513</v>
      </c>
      <c r="F259" s="20" t="s">
        <v>23</v>
      </c>
      <c r="G259" s="20">
        <v>5</v>
      </c>
      <c r="H259" s="21"/>
      <c r="I259" s="22">
        <f t="shared" si="3"/>
        <v>0</v>
      </c>
      <c r="J259" s="23"/>
      <c r="K259" s="24"/>
      <c r="L259" s="24"/>
      <c r="M259" s="24"/>
      <c r="N259" s="24"/>
      <c r="O259" s="24"/>
      <c r="P259" s="25"/>
    </row>
    <row r="260" spans="2:16" ht="23" x14ac:dyDescent="0.25">
      <c r="B260" s="26">
        <v>370</v>
      </c>
      <c r="C260" s="27" t="s">
        <v>514</v>
      </c>
      <c r="D260" s="20"/>
      <c r="E260" s="20" t="s">
        <v>515</v>
      </c>
      <c r="F260" s="20" t="s">
        <v>23</v>
      </c>
      <c r="G260" s="20">
        <v>5</v>
      </c>
      <c r="H260" s="21"/>
      <c r="I260" s="22">
        <f t="shared" si="3"/>
        <v>0</v>
      </c>
      <c r="J260" s="23"/>
      <c r="K260" s="24"/>
      <c r="L260" s="24"/>
      <c r="M260" s="24"/>
      <c r="N260" s="24"/>
      <c r="O260" s="24"/>
      <c r="P260" s="25"/>
    </row>
    <row r="261" spans="2:16" ht="23" x14ac:dyDescent="0.25">
      <c r="B261" s="26">
        <v>371</v>
      </c>
      <c r="C261" s="27" t="s">
        <v>516</v>
      </c>
      <c r="D261" s="20"/>
      <c r="E261" s="20" t="s">
        <v>517</v>
      </c>
      <c r="F261" s="20" t="s">
        <v>23</v>
      </c>
      <c r="G261" s="20">
        <v>5</v>
      </c>
      <c r="H261" s="21"/>
      <c r="I261" s="22">
        <f t="shared" si="3"/>
        <v>0</v>
      </c>
      <c r="J261" s="23"/>
      <c r="K261" s="24"/>
      <c r="L261" s="24"/>
      <c r="M261" s="24"/>
      <c r="N261" s="24"/>
      <c r="O261" s="24"/>
      <c r="P261" s="25"/>
    </row>
    <row r="262" spans="2:16" ht="23" x14ac:dyDescent="0.25">
      <c r="B262" s="26">
        <v>372</v>
      </c>
      <c r="C262" s="27" t="s">
        <v>518</v>
      </c>
      <c r="D262" s="20"/>
      <c r="E262" s="20" t="s">
        <v>519</v>
      </c>
      <c r="F262" s="20" t="s">
        <v>23</v>
      </c>
      <c r="G262" s="20">
        <v>5</v>
      </c>
      <c r="H262" s="21"/>
      <c r="I262" s="22">
        <f t="shared" si="3"/>
        <v>0</v>
      </c>
      <c r="J262" s="23"/>
      <c r="K262" s="24"/>
      <c r="L262" s="24"/>
      <c r="M262" s="24"/>
      <c r="N262" s="24"/>
      <c r="O262" s="24"/>
      <c r="P262" s="25"/>
    </row>
    <row r="263" spans="2:16" ht="23" x14ac:dyDescent="0.25">
      <c r="B263" s="26">
        <v>373</v>
      </c>
      <c r="C263" s="27" t="s">
        <v>520</v>
      </c>
      <c r="D263" s="20"/>
      <c r="E263" s="20" t="s">
        <v>521</v>
      </c>
      <c r="F263" s="20" t="s">
        <v>23</v>
      </c>
      <c r="G263" s="20">
        <v>5</v>
      </c>
      <c r="H263" s="21"/>
      <c r="I263" s="22">
        <f t="shared" si="3"/>
        <v>0</v>
      </c>
      <c r="J263" s="23"/>
      <c r="K263" s="24"/>
      <c r="L263" s="24"/>
      <c r="M263" s="24"/>
      <c r="N263" s="24"/>
      <c r="O263" s="24"/>
      <c r="P263" s="25"/>
    </row>
    <row r="264" spans="2:16" ht="23" x14ac:dyDescent="0.25">
      <c r="B264" s="26">
        <v>374</v>
      </c>
      <c r="C264" s="27" t="s">
        <v>522</v>
      </c>
      <c r="D264" s="20"/>
      <c r="E264" s="20" t="s">
        <v>523</v>
      </c>
      <c r="F264" s="20" t="s">
        <v>23</v>
      </c>
      <c r="G264" s="20">
        <v>5</v>
      </c>
      <c r="H264" s="21"/>
      <c r="I264" s="22">
        <f t="shared" si="3"/>
        <v>0</v>
      </c>
      <c r="J264" s="23"/>
      <c r="K264" s="24"/>
      <c r="L264" s="24"/>
      <c r="M264" s="24"/>
      <c r="N264" s="24"/>
      <c r="O264" s="24"/>
      <c r="P264" s="25"/>
    </row>
    <row r="265" spans="2:16" ht="23" x14ac:dyDescent="0.25">
      <c r="B265" s="26">
        <v>375</v>
      </c>
      <c r="C265" s="27" t="s">
        <v>524</v>
      </c>
      <c r="D265" s="20"/>
      <c r="E265" s="20" t="s">
        <v>525</v>
      </c>
      <c r="F265" s="20" t="s">
        <v>23</v>
      </c>
      <c r="G265" s="20">
        <v>9</v>
      </c>
      <c r="H265" s="21"/>
      <c r="I265" s="22">
        <f t="shared" si="3"/>
        <v>0</v>
      </c>
      <c r="J265" s="23"/>
      <c r="K265" s="24"/>
      <c r="L265" s="24"/>
      <c r="M265" s="24"/>
      <c r="N265" s="24"/>
      <c r="O265" s="24"/>
      <c r="P265" s="25"/>
    </row>
    <row r="266" spans="2:16" ht="23" x14ac:dyDescent="0.25">
      <c r="B266" s="26">
        <v>376</v>
      </c>
      <c r="C266" s="27" t="s">
        <v>526</v>
      </c>
      <c r="D266" s="20"/>
      <c r="E266" s="20" t="s">
        <v>527</v>
      </c>
      <c r="F266" s="20" t="s">
        <v>23</v>
      </c>
      <c r="G266" s="20">
        <v>5</v>
      </c>
      <c r="H266" s="21"/>
      <c r="I266" s="22">
        <f t="shared" si="3"/>
        <v>0</v>
      </c>
      <c r="J266" s="23"/>
      <c r="K266" s="24"/>
      <c r="L266" s="24"/>
      <c r="M266" s="24"/>
      <c r="N266" s="24"/>
      <c r="O266" s="24"/>
      <c r="P266" s="25"/>
    </row>
    <row r="267" spans="2:16" ht="23" x14ac:dyDescent="0.25">
      <c r="B267" s="26">
        <v>377</v>
      </c>
      <c r="C267" s="27" t="s">
        <v>528</v>
      </c>
      <c r="D267" s="20"/>
      <c r="E267" s="20" t="s">
        <v>529</v>
      </c>
      <c r="F267" s="20" t="s">
        <v>23</v>
      </c>
      <c r="G267" s="20">
        <v>5</v>
      </c>
      <c r="H267" s="21"/>
      <c r="I267" s="22">
        <f t="shared" si="3"/>
        <v>0</v>
      </c>
      <c r="J267" s="23"/>
      <c r="K267" s="24"/>
      <c r="L267" s="24"/>
      <c r="M267" s="24"/>
      <c r="N267" s="24"/>
      <c r="O267" s="24"/>
      <c r="P267" s="25"/>
    </row>
    <row r="268" spans="2:16" x14ac:dyDescent="0.25">
      <c r="B268" s="26">
        <v>380</v>
      </c>
      <c r="C268" s="27" t="s">
        <v>530</v>
      </c>
      <c r="D268" s="20"/>
      <c r="E268" s="20" t="s">
        <v>531</v>
      </c>
      <c r="F268" s="20" t="s">
        <v>23</v>
      </c>
      <c r="G268" s="20">
        <v>5</v>
      </c>
      <c r="H268" s="21"/>
      <c r="I268" s="22">
        <f t="shared" si="3"/>
        <v>0</v>
      </c>
      <c r="J268" s="23"/>
      <c r="K268" s="24"/>
      <c r="L268" s="24"/>
      <c r="M268" s="24"/>
      <c r="N268" s="24"/>
      <c r="O268" s="24"/>
      <c r="P268" s="25"/>
    </row>
    <row r="269" spans="2:16" ht="34.5" x14ac:dyDescent="0.25">
      <c r="B269" s="26">
        <v>395</v>
      </c>
      <c r="C269" s="27" t="s">
        <v>532</v>
      </c>
      <c r="D269" s="20"/>
      <c r="E269" s="20" t="s">
        <v>533</v>
      </c>
      <c r="F269" s="20" t="s">
        <v>23</v>
      </c>
      <c r="G269" s="20">
        <v>5</v>
      </c>
      <c r="H269" s="21"/>
      <c r="I269" s="22">
        <f t="shared" si="3"/>
        <v>0</v>
      </c>
      <c r="J269" s="23"/>
      <c r="K269" s="24"/>
      <c r="L269" s="24"/>
      <c r="M269" s="24"/>
      <c r="N269" s="24"/>
      <c r="O269" s="24"/>
      <c r="P269" s="25"/>
    </row>
    <row r="270" spans="2:16" ht="28" customHeight="1" x14ac:dyDescent="0.25">
      <c r="B270" s="28">
        <v>411</v>
      </c>
      <c r="C270" s="27" t="s">
        <v>534</v>
      </c>
      <c r="D270" s="20"/>
      <c r="E270" s="20" t="s">
        <v>535</v>
      </c>
      <c r="F270" s="20" t="s">
        <v>23</v>
      </c>
      <c r="G270" s="20">
        <v>11</v>
      </c>
      <c r="H270" s="21"/>
      <c r="I270" s="22">
        <f t="shared" ref="I270:I333" si="4">G270*H270</f>
        <v>0</v>
      </c>
      <c r="J270" s="23"/>
      <c r="K270" s="24"/>
      <c r="L270" s="24"/>
      <c r="M270" s="24"/>
      <c r="N270" s="24"/>
      <c r="O270" s="24"/>
      <c r="P270" s="25"/>
    </row>
    <row r="271" spans="2:16" x14ac:dyDescent="0.25">
      <c r="B271" s="28">
        <v>436</v>
      </c>
      <c r="C271" s="27" t="s">
        <v>536</v>
      </c>
      <c r="D271" s="20"/>
      <c r="E271" s="20" t="s">
        <v>537</v>
      </c>
      <c r="F271" s="20" t="s">
        <v>23</v>
      </c>
      <c r="G271" s="20">
        <v>7</v>
      </c>
      <c r="H271" s="21"/>
      <c r="I271" s="22">
        <f t="shared" si="4"/>
        <v>0</v>
      </c>
      <c r="J271" s="23"/>
      <c r="K271" s="24"/>
      <c r="L271" s="24"/>
      <c r="M271" s="24"/>
      <c r="N271" s="24"/>
      <c r="O271" s="24"/>
      <c r="P271" s="25"/>
    </row>
    <row r="272" spans="2:16" ht="34.5" x14ac:dyDescent="0.25">
      <c r="B272" s="26">
        <v>446</v>
      </c>
      <c r="C272" s="27" t="s">
        <v>538</v>
      </c>
      <c r="D272" s="20"/>
      <c r="E272" s="20" t="s">
        <v>539</v>
      </c>
      <c r="F272" s="20" t="s">
        <v>23</v>
      </c>
      <c r="G272" s="20">
        <v>5</v>
      </c>
      <c r="H272" s="21"/>
      <c r="I272" s="22">
        <f t="shared" si="4"/>
        <v>0</v>
      </c>
      <c r="J272" s="23"/>
      <c r="K272" s="24"/>
      <c r="L272" s="24"/>
      <c r="M272" s="24"/>
      <c r="N272" s="24"/>
      <c r="O272" s="24"/>
      <c r="P272" s="25"/>
    </row>
    <row r="273" spans="2:16" ht="34.5" x14ac:dyDescent="0.25">
      <c r="B273" s="26">
        <v>447</v>
      </c>
      <c r="C273" s="27" t="s">
        <v>540</v>
      </c>
      <c r="D273" s="20"/>
      <c r="E273" s="20" t="s">
        <v>541</v>
      </c>
      <c r="F273" s="20" t="s">
        <v>23</v>
      </c>
      <c r="G273" s="20">
        <v>5</v>
      </c>
      <c r="H273" s="21"/>
      <c r="I273" s="22">
        <f t="shared" si="4"/>
        <v>0</v>
      </c>
      <c r="J273" s="23"/>
      <c r="K273" s="24"/>
      <c r="L273" s="24"/>
      <c r="M273" s="24"/>
      <c r="N273" s="24"/>
      <c r="O273" s="24"/>
      <c r="P273" s="25"/>
    </row>
    <row r="274" spans="2:16" ht="34.5" x14ac:dyDescent="0.25">
      <c r="B274" s="26">
        <v>448</v>
      </c>
      <c r="C274" s="27" t="s">
        <v>542</v>
      </c>
      <c r="D274" s="20"/>
      <c r="E274" s="20" t="s">
        <v>543</v>
      </c>
      <c r="F274" s="20" t="s">
        <v>23</v>
      </c>
      <c r="G274" s="20">
        <v>5</v>
      </c>
      <c r="H274" s="21"/>
      <c r="I274" s="22">
        <f t="shared" si="4"/>
        <v>0</v>
      </c>
      <c r="J274" s="23"/>
      <c r="K274" s="24"/>
      <c r="L274" s="24"/>
      <c r="M274" s="24"/>
      <c r="N274" s="24"/>
      <c r="O274" s="24"/>
      <c r="P274" s="25"/>
    </row>
    <row r="275" spans="2:16" ht="34.5" x14ac:dyDescent="0.25">
      <c r="B275" s="26">
        <v>449</v>
      </c>
      <c r="C275" s="27" t="s">
        <v>544</v>
      </c>
      <c r="D275" s="20"/>
      <c r="E275" s="20" t="s">
        <v>545</v>
      </c>
      <c r="F275" s="20" t="s">
        <v>23</v>
      </c>
      <c r="G275" s="20">
        <v>5</v>
      </c>
      <c r="H275" s="21"/>
      <c r="I275" s="22">
        <f t="shared" si="4"/>
        <v>0</v>
      </c>
      <c r="J275" s="23"/>
      <c r="K275" s="24"/>
      <c r="L275" s="24"/>
      <c r="M275" s="24"/>
      <c r="N275" s="24"/>
      <c r="O275" s="24"/>
      <c r="P275" s="25"/>
    </row>
    <row r="276" spans="2:16" x14ac:dyDescent="0.25">
      <c r="B276" s="26">
        <v>452</v>
      </c>
      <c r="C276" s="27" t="s">
        <v>546</v>
      </c>
      <c r="D276" s="20"/>
      <c r="E276" s="20" t="s">
        <v>547</v>
      </c>
      <c r="F276" s="20" t="s">
        <v>23</v>
      </c>
      <c r="G276" s="20">
        <v>5</v>
      </c>
      <c r="H276" s="21"/>
      <c r="I276" s="22">
        <f t="shared" si="4"/>
        <v>0</v>
      </c>
      <c r="J276" s="23"/>
      <c r="K276" s="24"/>
      <c r="L276" s="24"/>
      <c r="M276" s="24"/>
      <c r="N276" s="24"/>
      <c r="O276" s="24"/>
      <c r="P276" s="25"/>
    </row>
    <row r="277" spans="2:16" ht="23" x14ac:dyDescent="0.25">
      <c r="B277" s="26">
        <v>456</v>
      </c>
      <c r="C277" s="27" t="s">
        <v>548</v>
      </c>
      <c r="D277" s="20"/>
      <c r="E277" s="20" t="s">
        <v>549</v>
      </c>
      <c r="F277" s="20" t="s">
        <v>23</v>
      </c>
      <c r="G277" s="20">
        <v>5</v>
      </c>
      <c r="H277" s="21"/>
      <c r="I277" s="22">
        <f t="shared" si="4"/>
        <v>0</v>
      </c>
      <c r="J277" s="23"/>
      <c r="K277" s="24"/>
      <c r="L277" s="24"/>
      <c r="M277" s="24"/>
      <c r="N277" s="24"/>
      <c r="O277" s="24"/>
      <c r="P277" s="25"/>
    </row>
    <row r="278" spans="2:16" ht="34.5" x14ac:dyDescent="0.25">
      <c r="B278" s="26">
        <v>457</v>
      </c>
      <c r="C278" s="27" t="s">
        <v>550</v>
      </c>
      <c r="D278" s="20"/>
      <c r="E278" s="20" t="s">
        <v>551</v>
      </c>
      <c r="F278" s="20" t="s">
        <v>23</v>
      </c>
      <c r="G278" s="20">
        <v>5</v>
      </c>
      <c r="H278" s="21"/>
      <c r="I278" s="22">
        <f t="shared" si="4"/>
        <v>0</v>
      </c>
      <c r="J278" s="23"/>
      <c r="K278" s="24"/>
      <c r="L278" s="24"/>
      <c r="M278" s="24"/>
      <c r="N278" s="24"/>
      <c r="O278" s="24"/>
      <c r="P278" s="25"/>
    </row>
    <row r="279" spans="2:16" ht="23" x14ac:dyDescent="0.25">
      <c r="B279" s="26">
        <v>458</v>
      </c>
      <c r="C279" s="27" t="s">
        <v>552</v>
      </c>
      <c r="D279" s="20"/>
      <c r="E279" s="20" t="s">
        <v>553</v>
      </c>
      <c r="F279" s="20" t="s">
        <v>23</v>
      </c>
      <c r="G279" s="20">
        <v>5</v>
      </c>
      <c r="H279" s="21"/>
      <c r="I279" s="22">
        <f t="shared" si="4"/>
        <v>0</v>
      </c>
      <c r="J279" s="23"/>
      <c r="K279" s="24"/>
      <c r="L279" s="24"/>
      <c r="M279" s="24"/>
      <c r="N279" s="24"/>
      <c r="O279" s="24"/>
      <c r="P279" s="25"/>
    </row>
    <row r="280" spans="2:16" x14ac:dyDescent="0.25">
      <c r="B280" s="26">
        <v>459</v>
      </c>
      <c r="C280" s="27" t="s">
        <v>554</v>
      </c>
      <c r="D280" s="20"/>
      <c r="E280" s="20" t="s">
        <v>555</v>
      </c>
      <c r="F280" s="20" t="s">
        <v>23</v>
      </c>
      <c r="G280" s="20">
        <v>82</v>
      </c>
      <c r="H280" s="21"/>
      <c r="I280" s="22">
        <f t="shared" si="4"/>
        <v>0</v>
      </c>
      <c r="J280" s="23"/>
      <c r="K280" s="24"/>
      <c r="L280" s="24"/>
      <c r="M280" s="24"/>
      <c r="N280" s="24"/>
      <c r="O280" s="24"/>
      <c r="P280" s="25"/>
    </row>
    <row r="281" spans="2:16" ht="23" x14ac:dyDescent="0.25">
      <c r="B281" s="26">
        <v>460</v>
      </c>
      <c r="C281" s="27" t="s">
        <v>556</v>
      </c>
      <c r="D281" s="20"/>
      <c r="E281" s="20" t="s">
        <v>557</v>
      </c>
      <c r="F281" s="20" t="s">
        <v>23</v>
      </c>
      <c r="G281" s="20">
        <v>5</v>
      </c>
      <c r="H281" s="21"/>
      <c r="I281" s="22">
        <f t="shared" si="4"/>
        <v>0</v>
      </c>
      <c r="J281" s="23"/>
      <c r="K281" s="24"/>
      <c r="L281" s="24"/>
      <c r="M281" s="24"/>
      <c r="N281" s="24"/>
      <c r="O281" s="24"/>
      <c r="P281" s="25"/>
    </row>
    <row r="282" spans="2:16" ht="23" x14ac:dyDescent="0.25">
      <c r="B282" s="26">
        <v>461</v>
      </c>
      <c r="C282" s="27" t="s">
        <v>558</v>
      </c>
      <c r="D282" s="20"/>
      <c r="E282" s="20" t="s">
        <v>559</v>
      </c>
      <c r="F282" s="20" t="s">
        <v>23</v>
      </c>
      <c r="G282" s="20">
        <v>6</v>
      </c>
      <c r="H282" s="21"/>
      <c r="I282" s="22">
        <f t="shared" si="4"/>
        <v>0</v>
      </c>
      <c r="J282" s="23"/>
      <c r="K282" s="24"/>
      <c r="L282" s="24"/>
      <c r="M282" s="24"/>
      <c r="N282" s="24"/>
      <c r="O282" s="24"/>
      <c r="P282" s="25"/>
    </row>
    <row r="283" spans="2:16" ht="23" x14ac:dyDescent="0.25">
      <c r="B283" s="26">
        <v>462</v>
      </c>
      <c r="C283" s="27" t="s">
        <v>560</v>
      </c>
      <c r="D283" s="20"/>
      <c r="E283" s="20" t="s">
        <v>561</v>
      </c>
      <c r="F283" s="20" t="s">
        <v>23</v>
      </c>
      <c r="G283" s="20">
        <v>38</v>
      </c>
      <c r="H283" s="21"/>
      <c r="I283" s="22">
        <f t="shared" si="4"/>
        <v>0</v>
      </c>
      <c r="J283" s="23"/>
      <c r="K283" s="24"/>
      <c r="L283" s="24"/>
      <c r="M283" s="24"/>
      <c r="N283" s="24"/>
      <c r="O283" s="24"/>
      <c r="P283" s="25"/>
    </row>
    <row r="284" spans="2:16" ht="23" x14ac:dyDescent="0.25">
      <c r="B284" s="26">
        <v>463</v>
      </c>
      <c r="C284" s="27" t="s">
        <v>562</v>
      </c>
      <c r="D284" s="20"/>
      <c r="E284" s="20" t="s">
        <v>563</v>
      </c>
      <c r="F284" s="20" t="s">
        <v>23</v>
      </c>
      <c r="G284" s="20">
        <v>9</v>
      </c>
      <c r="H284" s="21"/>
      <c r="I284" s="22">
        <f t="shared" si="4"/>
        <v>0</v>
      </c>
      <c r="J284" s="23"/>
      <c r="K284" s="24"/>
      <c r="L284" s="24"/>
      <c r="M284" s="24"/>
      <c r="N284" s="24"/>
      <c r="O284" s="24"/>
      <c r="P284" s="25"/>
    </row>
    <row r="285" spans="2:16" ht="23" x14ac:dyDescent="0.25">
      <c r="B285" s="26">
        <v>464</v>
      </c>
      <c r="C285" s="27" t="s">
        <v>564</v>
      </c>
      <c r="D285" s="20"/>
      <c r="E285" s="20" t="s">
        <v>565</v>
      </c>
      <c r="F285" s="20" t="s">
        <v>23</v>
      </c>
      <c r="G285" s="20">
        <v>5</v>
      </c>
      <c r="H285" s="21"/>
      <c r="I285" s="22">
        <f t="shared" si="4"/>
        <v>0</v>
      </c>
      <c r="J285" s="23"/>
      <c r="K285" s="24"/>
      <c r="L285" s="24"/>
      <c r="M285" s="24"/>
      <c r="N285" s="24"/>
      <c r="O285" s="24"/>
      <c r="P285" s="25"/>
    </row>
    <row r="286" spans="2:16" ht="23" x14ac:dyDescent="0.25">
      <c r="B286" s="26">
        <v>465</v>
      </c>
      <c r="C286" s="27" t="s">
        <v>566</v>
      </c>
      <c r="D286" s="20"/>
      <c r="E286" s="20" t="s">
        <v>567</v>
      </c>
      <c r="F286" s="20" t="s">
        <v>23</v>
      </c>
      <c r="G286" s="20">
        <v>10</v>
      </c>
      <c r="H286" s="21"/>
      <c r="I286" s="22">
        <f t="shared" si="4"/>
        <v>0</v>
      </c>
      <c r="J286" s="23"/>
      <c r="K286" s="24"/>
      <c r="L286" s="24"/>
      <c r="M286" s="24"/>
      <c r="N286" s="24"/>
      <c r="O286" s="24"/>
      <c r="P286" s="25"/>
    </row>
    <row r="287" spans="2:16" ht="23" x14ac:dyDescent="0.25">
      <c r="B287" s="26">
        <v>466</v>
      </c>
      <c r="C287" s="27" t="s">
        <v>568</v>
      </c>
      <c r="D287" s="20"/>
      <c r="E287" s="20" t="s">
        <v>569</v>
      </c>
      <c r="F287" s="20" t="s">
        <v>23</v>
      </c>
      <c r="G287" s="20">
        <v>32</v>
      </c>
      <c r="H287" s="21"/>
      <c r="I287" s="22">
        <f t="shared" si="4"/>
        <v>0</v>
      </c>
      <c r="J287" s="23"/>
      <c r="K287" s="24"/>
      <c r="L287" s="24"/>
      <c r="M287" s="24"/>
      <c r="N287" s="24"/>
      <c r="O287" s="24"/>
      <c r="P287" s="25"/>
    </row>
    <row r="288" spans="2:16" ht="23" x14ac:dyDescent="0.25">
      <c r="B288" s="26">
        <v>468</v>
      </c>
      <c r="C288" s="27" t="s">
        <v>570</v>
      </c>
      <c r="D288" s="20"/>
      <c r="E288" s="20" t="s">
        <v>571</v>
      </c>
      <c r="F288" s="20" t="s">
        <v>23</v>
      </c>
      <c r="G288" s="20">
        <v>22</v>
      </c>
      <c r="H288" s="21"/>
      <c r="I288" s="22">
        <f t="shared" si="4"/>
        <v>0</v>
      </c>
      <c r="J288" s="23"/>
      <c r="K288" s="24"/>
      <c r="L288" s="24"/>
      <c r="M288" s="24"/>
      <c r="N288" s="24"/>
      <c r="O288" s="24"/>
      <c r="P288" s="25"/>
    </row>
    <row r="289" spans="2:16" ht="23" x14ac:dyDescent="0.25">
      <c r="B289" s="26">
        <v>469</v>
      </c>
      <c r="C289" s="27" t="s">
        <v>572</v>
      </c>
      <c r="D289" s="20"/>
      <c r="E289" s="20" t="s">
        <v>573</v>
      </c>
      <c r="F289" s="20" t="s">
        <v>23</v>
      </c>
      <c r="G289" s="20">
        <v>5</v>
      </c>
      <c r="H289" s="21"/>
      <c r="I289" s="22">
        <f t="shared" si="4"/>
        <v>0</v>
      </c>
      <c r="J289" s="23"/>
      <c r="K289" s="24"/>
      <c r="L289" s="24"/>
      <c r="M289" s="24"/>
      <c r="N289" s="24"/>
      <c r="O289" s="24"/>
      <c r="P289" s="25"/>
    </row>
    <row r="290" spans="2:16" ht="23" x14ac:dyDescent="0.25">
      <c r="B290" s="26">
        <v>471</v>
      </c>
      <c r="C290" s="27" t="s">
        <v>574</v>
      </c>
      <c r="D290" s="20"/>
      <c r="E290" s="20" t="s">
        <v>575</v>
      </c>
      <c r="F290" s="20" t="s">
        <v>23</v>
      </c>
      <c r="G290" s="20">
        <v>21</v>
      </c>
      <c r="H290" s="21"/>
      <c r="I290" s="22">
        <f t="shared" si="4"/>
        <v>0</v>
      </c>
      <c r="J290" s="23"/>
      <c r="K290" s="24"/>
      <c r="L290" s="24"/>
      <c r="M290" s="24"/>
      <c r="N290" s="24"/>
      <c r="O290" s="24"/>
      <c r="P290" s="25"/>
    </row>
    <row r="291" spans="2:16" ht="34.5" x14ac:dyDescent="0.25">
      <c r="B291" s="26">
        <v>472</v>
      </c>
      <c r="C291" s="27" t="s">
        <v>576</v>
      </c>
      <c r="D291" s="20"/>
      <c r="E291" s="20" t="s">
        <v>577</v>
      </c>
      <c r="F291" s="20" t="s">
        <v>23</v>
      </c>
      <c r="G291" s="20">
        <v>5</v>
      </c>
      <c r="H291" s="21"/>
      <c r="I291" s="22">
        <f t="shared" si="4"/>
        <v>0</v>
      </c>
      <c r="J291" s="23"/>
      <c r="K291" s="24"/>
      <c r="L291" s="24"/>
      <c r="M291" s="24"/>
      <c r="N291" s="24"/>
      <c r="O291" s="24"/>
      <c r="P291" s="25"/>
    </row>
    <row r="292" spans="2:16" ht="34.5" x14ac:dyDescent="0.25">
      <c r="B292" s="26">
        <v>473</v>
      </c>
      <c r="C292" s="27" t="s">
        <v>578</v>
      </c>
      <c r="D292" s="20"/>
      <c r="E292" s="20" t="s">
        <v>579</v>
      </c>
      <c r="F292" s="20" t="s">
        <v>23</v>
      </c>
      <c r="G292" s="20">
        <v>15</v>
      </c>
      <c r="H292" s="21"/>
      <c r="I292" s="22">
        <f t="shared" si="4"/>
        <v>0</v>
      </c>
      <c r="J292" s="23"/>
      <c r="K292" s="24"/>
      <c r="L292" s="24"/>
      <c r="M292" s="24"/>
      <c r="N292" s="24"/>
      <c r="O292" s="24"/>
      <c r="P292" s="25"/>
    </row>
    <row r="293" spans="2:16" ht="34.5" x14ac:dyDescent="0.25">
      <c r="B293" s="26">
        <v>474</v>
      </c>
      <c r="C293" s="27" t="s">
        <v>580</v>
      </c>
      <c r="D293" s="20"/>
      <c r="E293" s="20" t="s">
        <v>581</v>
      </c>
      <c r="F293" s="20" t="s">
        <v>23</v>
      </c>
      <c r="G293" s="20">
        <v>9</v>
      </c>
      <c r="H293" s="21"/>
      <c r="I293" s="22">
        <f t="shared" si="4"/>
        <v>0</v>
      </c>
      <c r="J293" s="23"/>
      <c r="K293" s="24"/>
      <c r="L293" s="24"/>
      <c r="M293" s="24"/>
      <c r="N293" s="24"/>
      <c r="O293" s="24"/>
      <c r="P293" s="25"/>
    </row>
    <row r="294" spans="2:16" ht="34.5" x14ac:dyDescent="0.25">
      <c r="B294" s="26">
        <v>475</v>
      </c>
      <c r="C294" s="27" t="s">
        <v>582</v>
      </c>
      <c r="D294" s="20"/>
      <c r="E294" s="20" t="s">
        <v>583</v>
      </c>
      <c r="F294" s="20" t="s">
        <v>23</v>
      </c>
      <c r="G294" s="20">
        <v>5</v>
      </c>
      <c r="H294" s="21"/>
      <c r="I294" s="22">
        <f t="shared" si="4"/>
        <v>0</v>
      </c>
      <c r="J294" s="23"/>
      <c r="K294" s="24"/>
      <c r="L294" s="24"/>
      <c r="M294" s="24"/>
      <c r="N294" s="24"/>
      <c r="O294" s="24"/>
      <c r="P294" s="25"/>
    </row>
    <row r="295" spans="2:16" ht="34.5" x14ac:dyDescent="0.25">
      <c r="B295" s="26">
        <v>476</v>
      </c>
      <c r="C295" s="27" t="s">
        <v>584</v>
      </c>
      <c r="D295" s="20"/>
      <c r="E295" s="20" t="s">
        <v>585</v>
      </c>
      <c r="F295" s="20" t="s">
        <v>23</v>
      </c>
      <c r="G295" s="20">
        <v>5</v>
      </c>
      <c r="H295" s="21"/>
      <c r="I295" s="22">
        <f t="shared" si="4"/>
        <v>0</v>
      </c>
      <c r="J295" s="23"/>
      <c r="K295" s="24"/>
      <c r="L295" s="24"/>
      <c r="M295" s="24"/>
      <c r="N295" s="24"/>
      <c r="O295" s="24"/>
      <c r="P295" s="25"/>
    </row>
    <row r="296" spans="2:16" x14ac:dyDescent="0.25">
      <c r="B296" s="26">
        <v>477</v>
      </c>
      <c r="C296" s="27" t="s">
        <v>586</v>
      </c>
      <c r="D296" s="20"/>
      <c r="E296" s="20" t="s">
        <v>587</v>
      </c>
      <c r="F296" s="20" t="s">
        <v>23</v>
      </c>
      <c r="G296" s="20">
        <v>5</v>
      </c>
      <c r="H296" s="21"/>
      <c r="I296" s="22">
        <f t="shared" si="4"/>
        <v>0</v>
      </c>
      <c r="J296" s="23"/>
      <c r="K296" s="24"/>
      <c r="L296" s="24"/>
      <c r="M296" s="24"/>
      <c r="N296" s="24"/>
      <c r="O296" s="24"/>
      <c r="P296" s="25"/>
    </row>
    <row r="297" spans="2:16" x14ac:dyDescent="0.25">
      <c r="B297" s="26">
        <v>478</v>
      </c>
      <c r="C297" s="27" t="s">
        <v>588</v>
      </c>
      <c r="D297" s="20"/>
      <c r="E297" s="20" t="s">
        <v>589</v>
      </c>
      <c r="F297" s="20" t="s">
        <v>23</v>
      </c>
      <c r="G297" s="20">
        <v>5</v>
      </c>
      <c r="H297" s="21"/>
      <c r="I297" s="22">
        <f t="shared" si="4"/>
        <v>0</v>
      </c>
      <c r="J297" s="23"/>
      <c r="K297" s="24"/>
      <c r="L297" s="24"/>
      <c r="M297" s="24"/>
      <c r="N297" s="24"/>
      <c r="O297" s="24"/>
      <c r="P297" s="25"/>
    </row>
    <row r="298" spans="2:16" ht="23" x14ac:dyDescent="0.25">
      <c r="B298" s="26">
        <v>479</v>
      </c>
      <c r="C298" s="27" t="s">
        <v>590</v>
      </c>
      <c r="D298" s="20"/>
      <c r="E298" s="20" t="s">
        <v>591</v>
      </c>
      <c r="F298" s="20" t="s">
        <v>23</v>
      </c>
      <c r="G298" s="20">
        <v>5</v>
      </c>
      <c r="H298" s="21"/>
      <c r="I298" s="22">
        <f t="shared" si="4"/>
        <v>0</v>
      </c>
      <c r="J298" s="23"/>
      <c r="K298" s="24"/>
      <c r="L298" s="24"/>
      <c r="M298" s="24"/>
      <c r="N298" s="24"/>
      <c r="O298" s="24"/>
      <c r="P298" s="25"/>
    </row>
    <row r="299" spans="2:16" ht="23" x14ac:dyDescent="0.25">
      <c r="B299" s="26">
        <v>480</v>
      </c>
      <c r="C299" s="27" t="s">
        <v>592</v>
      </c>
      <c r="D299" s="20"/>
      <c r="E299" s="20" t="s">
        <v>593</v>
      </c>
      <c r="F299" s="20" t="s">
        <v>23</v>
      </c>
      <c r="G299" s="20">
        <v>5</v>
      </c>
      <c r="H299" s="21"/>
      <c r="I299" s="22">
        <f t="shared" si="4"/>
        <v>0</v>
      </c>
      <c r="J299" s="23"/>
      <c r="K299" s="24"/>
      <c r="L299" s="24"/>
      <c r="M299" s="24"/>
      <c r="N299" s="24"/>
      <c r="O299" s="24"/>
      <c r="P299" s="25"/>
    </row>
    <row r="300" spans="2:16" ht="23" x14ac:dyDescent="0.25">
      <c r="B300" s="26">
        <v>481</v>
      </c>
      <c r="C300" s="27" t="s">
        <v>594</v>
      </c>
      <c r="D300" s="20"/>
      <c r="E300" s="20" t="s">
        <v>595</v>
      </c>
      <c r="F300" s="20" t="s">
        <v>23</v>
      </c>
      <c r="G300" s="20">
        <v>5</v>
      </c>
      <c r="H300" s="21"/>
      <c r="I300" s="22">
        <f t="shared" si="4"/>
        <v>0</v>
      </c>
      <c r="J300" s="23"/>
      <c r="K300" s="24"/>
      <c r="L300" s="24"/>
      <c r="M300" s="24"/>
      <c r="N300" s="24"/>
      <c r="O300" s="24"/>
      <c r="P300" s="25"/>
    </row>
    <row r="301" spans="2:16" ht="23" x14ac:dyDescent="0.25">
      <c r="B301" s="26">
        <v>482</v>
      </c>
      <c r="C301" s="27" t="s">
        <v>596</v>
      </c>
      <c r="D301" s="20"/>
      <c r="E301" s="20" t="s">
        <v>597</v>
      </c>
      <c r="F301" s="20" t="s">
        <v>23</v>
      </c>
      <c r="G301" s="20">
        <v>5</v>
      </c>
      <c r="H301" s="21"/>
      <c r="I301" s="22">
        <f t="shared" si="4"/>
        <v>0</v>
      </c>
      <c r="J301" s="23"/>
      <c r="K301" s="24"/>
      <c r="L301" s="24"/>
      <c r="M301" s="24"/>
      <c r="N301" s="24"/>
      <c r="O301" s="24"/>
      <c r="P301" s="25"/>
    </row>
    <row r="302" spans="2:16" ht="23" x14ac:dyDescent="0.25">
      <c r="B302" s="26">
        <v>483</v>
      </c>
      <c r="C302" s="27" t="s">
        <v>598</v>
      </c>
      <c r="D302" s="20"/>
      <c r="E302" s="20" t="s">
        <v>599</v>
      </c>
      <c r="F302" s="20" t="s">
        <v>23</v>
      </c>
      <c r="G302" s="20">
        <v>17</v>
      </c>
      <c r="H302" s="21"/>
      <c r="I302" s="22">
        <f t="shared" si="4"/>
        <v>0</v>
      </c>
      <c r="J302" s="23"/>
      <c r="K302" s="24"/>
      <c r="L302" s="24"/>
      <c r="M302" s="24"/>
      <c r="N302" s="24"/>
      <c r="O302" s="24"/>
      <c r="P302" s="25"/>
    </row>
    <row r="303" spans="2:16" ht="23" x14ac:dyDescent="0.25">
      <c r="B303" s="26">
        <v>484</v>
      </c>
      <c r="C303" s="27" t="s">
        <v>600</v>
      </c>
      <c r="D303" s="20"/>
      <c r="E303" s="20" t="s">
        <v>601</v>
      </c>
      <c r="F303" s="20" t="s">
        <v>23</v>
      </c>
      <c r="G303" s="20">
        <v>8</v>
      </c>
      <c r="H303" s="21"/>
      <c r="I303" s="22">
        <f t="shared" si="4"/>
        <v>0</v>
      </c>
      <c r="J303" s="23"/>
      <c r="K303" s="24"/>
      <c r="L303" s="24"/>
      <c r="M303" s="24"/>
      <c r="N303" s="24"/>
      <c r="O303" s="24"/>
      <c r="P303" s="25"/>
    </row>
    <row r="304" spans="2:16" ht="34.5" x14ac:dyDescent="0.25">
      <c r="B304" s="26">
        <v>485</v>
      </c>
      <c r="C304" s="27" t="s">
        <v>602</v>
      </c>
      <c r="D304" s="20"/>
      <c r="E304" s="20" t="s">
        <v>603</v>
      </c>
      <c r="F304" s="20" t="s">
        <v>23</v>
      </c>
      <c r="G304" s="20">
        <v>27</v>
      </c>
      <c r="H304" s="21"/>
      <c r="I304" s="22">
        <f t="shared" si="4"/>
        <v>0</v>
      </c>
      <c r="J304" s="23"/>
      <c r="K304" s="24"/>
      <c r="L304" s="24"/>
      <c r="M304" s="24"/>
      <c r="N304" s="24"/>
      <c r="O304" s="24"/>
      <c r="P304" s="25"/>
    </row>
    <row r="305" spans="2:16" ht="23" x14ac:dyDescent="0.25">
      <c r="B305" s="26">
        <v>486</v>
      </c>
      <c r="C305" s="27" t="s">
        <v>604</v>
      </c>
      <c r="D305" s="20"/>
      <c r="E305" s="20" t="s">
        <v>605</v>
      </c>
      <c r="F305" s="20" t="s">
        <v>23</v>
      </c>
      <c r="G305" s="20">
        <v>5</v>
      </c>
      <c r="H305" s="21"/>
      <c r="I305" s="22">
        <f t="shared" si="4"/>
        <v>0</v>
      </c>
      <c r="J305" s="23"/>
      <c r="K305" s="24"/>
      <c r="L305" s="24"/>
      <c r="M305" s="24"/>
      <c r="N305" s="24"/>
      <c r="O305" s="24"/>
      <c r="P305" s="25"/>
    </row>
    <row r="306" spans="2:16" ht="69" x14ac:dyDescent="0.25">
      <c r="B306" s="26">
        <v>487</v>
      </c>
      <c r="C306" s="27" t="s">
        <v>606</v>
      </c>
      <c r="D306" s="20"/>
      <c r="E306" s="20" t="s">
        <v>607</v>
      </c>
      <c r="F306" s="20" t="s">
        <v>23</v>
      </c>
      <c r="G306" s="20">
        <v>34</v>
      </c>
      <c r="H306" s="21"/>
      <c r="I306" s="22">
        <f t="shared" si="4"/>
        <v>0</v>
      </c>
      <c r="J306" s="23"/>
      <c r="K306" s="24"/>
      <c r="L306" s="24"/>
      <c r="M306" s="24"/>
      <c r="N306" s="24"/>
      <c r="O306" s="24"/>
      <c r="P306" s="25"/>
    </row>
    <row r="307" spans="2:16" ht="34.5" x14ac:dyDescent="0.25">
      <c r="B307" s="26">
        <v>489</v>
      </c>
      <c r="C307" s="27" t="s">
        <v>608</v>
      </c>
      <c r="D307" s="20"/>
      <c r="E307" s="20" t="s">
        <v>609</v>
      </c>
      <c r="F307" s="20" t="s">
        <v>23</v>
      </c>
      <c r="G307" s="20">
        <v>5</v>
      </c>
      <c r="H307" s="21"/>
      <c r="I307" s="22">
        <f t="shared" si="4"/>
        <v>0</v>
      </c>
      <c r="J307" s="23"/>
      <c r="K307" s="24"/>
      <c r="L307" s="24"/>
      <c r="M307" s="24"/>
      <c r="N307" s="24"/>
      <c r="O307" s="24"/>
      <c r="P307" s="25"/>
    </row>
    <row r="308" spans="2:16" ht="34.5" x14ac:dyDescent="0.25">
      <c r="B308" s="26">
        <v>490</v>
      </c>
      <c r="C308" s="27" t="s">
        <v>610</v>
      </c>
      <c r="D308" s="20"/>
      <c r="E308" s="20" t="s">
        <v>611</v>
      </c>
      <c r="F308" s="20" t="s">
        <v>23</v>
      </c>
      <c r="G308" s="20">
        <v>5</v>
      </c>
      <c r="H308" s="21"/>
      <c r="I308" s="22">
        <f t="shared" si="4"/>
        <v>0</v>
      </c>
      <c r="J308" s="23"/>
      <c r="K308" s="24"/>
      <c r="L308" s="24"/>
      <c r="M308" s="24"/>
      <c r="N308" s="24"/>
      <c r="O308" s="24"/>
      <c r="P308" s="25"/>
    </row>
    <row r="309" spans="2:16" ht="34.5" x14ac:dyDescent="0.25">
      <c r="B309" s="26">
        <v>491</v>
      </c>
      <c r="C309" s="27" t="s">
        <v>612</v>
      </c>
      <c r="D309" s="20"/>
      <c r="E309" s="20" t="s">
        <v>613</v>
      </c>
      <c r="F309" s="20" t="s">
        <v>23</v>
      </c>
      <c r="G309" s="20">
        <v>5</v>
      </c>
      <c r="H309" s="21"/>
      <c r="I309" s="22">
        <f t="shared" si="4"/>
        <v>0</v>
      </c>
      <c r="J309" s="23"/>
      <c r="K309" s="24"/>
      <c r="L309" s="24"/>
      <c r="M309" s="24"/>
      <c r="N309" s="24"/>
      <c r="O309" s="24"/>
      <c r="P309" s="25"/>
    </row>
    <row r="310" spans="2:16" ht="34.5" x14ac:dyDescent="0.25">
      <c r="B310" s="26">
        <v>492</v>
      </c>
      <c r="C310" s="27" t="s">
        <v>614</v>
      </c>
      <c r="D310" s="20"/>
      <c r="E310" s="20" t="s">
        <v>615</v>
      </c>
      <c r="F310" s="20" t="s">
        <v>23</v>
      </c>
      <c r="G310" s="20">
        <v>5</v>
      </c>
      <c r="H310" s="21"/>
      <c r="I310" s="22">
        <f t="shared" si="4"/>
        <v>0</v>
      </c>
      <c r="J310" s="23"/>
      <c r="K310" s="24"/>
      <c r="L310" s="24"/>
      <c r="M310" s="24"/>
      <c r="N310" s="24"/>
      <c r="O310" s="24"/>
      <c r="P310" s="25"/>
    </row>
    <row r="311" spans="2:16" ht="57.5" x14ac:dyDescent="0.25">
      <c r="B311" s="26">
        <v>495</v>
      </c>
      <c r="C311" s="27" t="s">
        <v>616</v>
      </c>
      <c r="D311" s="20"/>
      <c r="E311" s="20" t="s">
        <v>617</v>
      </c>
      <c r="F311" s="20" t="s">
        <v>23</v>
      </c>
      <c r="G311" s="20">
        <v>5</v>
      </c>
      <c r="H311" s="21"/>
      <c r="I311" s="22">
        <f t="shared" si="4"/>
        <v>0</v>
      </c>
      <c r="J311" s="23"/>
      <c r="K311" s="24"/>
      <c r="L311" s="24"/>
      <c r="M311" s="24"/>
      <c r="N311" s="24"/>
      <c r="O311" s="24"/>
      <c r="P311" s="25"/>
    </row>
    <row r="312" spans="2:16" ht="80.5" x14ac:dyDescent="0.25">
      <c r="B312" s="26">
        <v>498</v>
      </c>
      <c r="C312" s="27" t="s">
        <v>618</v>
      </c>
      <c r="D312" s="20"/>
      <c r="E312" s="20" t="s">
        <v>619</v>
      </c>
      <c r="F312" s="20" t="s">
        <v>23</v>
      </c>
      <c r="G312" s="20">
        <v>5</v>
      </c>
      <c r="H312" s="21"/>
      <c r="I312" s="22">
        <f t="shared" si="4"/>
        <v>0</v>
      </c>
      <c r="J312" s="23"/>
      <c r="K312" s="24"/>
      <c r="L312" s="24"/>
      <c r="M312" s="24"/>
      <c r="N312" s="24"/>
      <c r="O312" s="24"/>
      <c r="P312" s="25"/>
    </row>
    <row r="313" spans="2:16" ht="80.5" x14ac:dyDescent="0.25">
      <c r="B313" s="26">
        <v>499</v>
      </c>
      <c r="C313" s="27" t="s">
        <v>620</v>
      </c>
      <c r="D313" s="20"/>
      <c r="E313" s="20" t="s">
        <v>621</v>
      </c>
      <c r="F313" s="20" t="s">
        <v>23</v>
      </c>
      <c r="G313" s="20">
        <v>5</v>
      </c>
      <c r="H313" s="21"/>
      <c r="I313" s="22">
        <f t="shared" si="4"/>
        <v>0</v>
      </c>
      <c r="J313" s="23"/>
      <c r="K313" s="24"/>
      <c r="L313" s="24"/>
      <c r="M313" s="24"/>
      <c r="N313" s="24"/>
      <c r="O313" s="24"/>
      <c r="P313" s="25"/>
    </row>
    <row r="314" spans="2:16" ht="103.5" x14ac:dyDescent="0.25">
      <c r="B314" s="26">
        <v>501</v>
      </c>
      <c r="C314" s="27" t="s">
        <v>622</v>
      </c>
      <c r="D314" s="20"/>
      <c r="E314" s="20" t="s">
        <v>623</v>
      </c>
      <c r="F314" s="20" t="s">
        <v>23</v>
      </c>
      <c r="G314" s="20">
        <v>5</v>
      </c>
      <c r="H314" s="21"/>
      <c r="I314" s="22">
        <f t="shared" si="4"/>
        <v>0</v>
      </c>
      <c r="J314" s="23"/>
      <c r="K314" s="24"/>
      <c r="L314" s="24"/>
      <c r="M314" s="24"/>
      <c r="N314" s="24"/>
      <c r="O314" s="24"/>
      <c r="P314" s="25"/>
    </row>
    <row r="315" spans="2:16" ht="46" x14ac:dyDescent="0.25">
      <c r="B315" s="26">
        <v>502</v>
      </c>
      <c r="C315" s="27" t="s">
        <v>624</v>
      </c>
      <c r="D315" s="20"/>
      <c r="E315" s="20" t="s">
        <v>625</v>
      </c>
      <c r="F315" s="20" t="s">
        <v>23</v>
      </c>
      <c r="G315" s="20">
        <v>9</v>
      </c>
      <c r="H315" s="21"/>
      <c r="I315" s="22">
        <f t="shared" si="4"/>
        <v>0</v>
      </c>
      <c r="J315" s="23"/>
      <c r="K315" s="24"/>
      <c r="L315" s="24"/>
      <c r="M315" s="24"/>
      <c r="N315" s="24"/>
      <c r="O315" s="24"/>
      <c r="P315" s="25"/>
    </row>
    <row r="316" spans="2:16" ht="69" x14ac:dyDescent="0.25">
      <c r="B316" s="26">
        <v>503</v>
      </c>
      <c r="C316" s="27" t="s">
        <v>626</v>
      </c>
      <c r="D316" s="20"/>
      <c r="E316" s="20" t="s">
        <v>627</v>
      </c>
      <c r="F316" s="20" t="s">
        <v>23</v>
      </c>
      <c r="G316" s="20">
        <v>5</v>
      </c>
      <c r="H316" s="21"/>
      <c r="I316" s="22">
        <f t="shared" si="4"/>
        <v>0</v>
      </c>
      <c r="J316" s="23"/>
      <c r="K316" s="24"/>
      <c r="L316" s="24"/>
      <c r="M316" s="24"/>
      <c r="N316" s="24"/>
      <c r="O316" s="24"/>
      <c r="P316" s="25"/>
    </row>
    <row r="317" spans="2:16" ht="46" x14ac:dyDescent="0.25">
      <c r="B317" s="26">
        <v>504</v>
      </c>
      <c r="C317" s="27" t="s">
        <v>628</v>
      </c>
      <c r="D317" s="20"/>
      <c r="E317" s="20" t="s">
        <v>629</v>
      </c>
      <c r="F317" s="20" t="s">
        <v>23</v>
      </c>
      <c r="G317" s="20">
        <v>8</v>
      </c>
      <c r="H317" s="21"/>
      <c r="I317" s="22">
        <f t="shared" si="4"/>
        <v>0</v>
      </c>
      <c r="J317" s="23"/>
      <c r="K317" s="24"/>
      <c r="L317" s="24"/>
      <c r="M317" s="24"/>
      <c r="N317" s="24"/>
      <c r="O317" s="24"/>
      <c r="P317" s="25"/>
    </row>
    <row r="318" spans="2:16" ht="46" x14ac:dyDescent="0.25">
      <c r="B318" s="26">
        <v>505</v>
      </c>
      <c r="C318" s="27" t="s">
        <v>630</v>
      </c>
      <c r="D318" s="20"/>
      <c r="E318" s="20" t="s">
        <v>631</v>
      </c>
      <c r="F318" s="20" t="s">
        <v>23</v>
      </c>
      <c r="G318" s="20">
        <v>7</v>
      </c>
      <c r="H318" s="21"/>
      <c r="I318" s="22">
        <f t="shared" si="4"/>
        <v>0</v>
      </c>
      <c r="J318" s="23"/>
      <c r="K318" s="24"/>
      <c r="L318" s="24"/>
      <c r="M318" s="24"/>
      <c r="N318" s="24"/>
      <c r="O318" s="24"/>
      <c r="P318" s="25"/>
    </row>
    <row r="319" spans="2:16" ht="57.5" x14ac:dyDescent="0.25">
      <c r="B319" s="26">
        <v>506</v>
      </c>
      <c r="C319" s="27" t="s">
        <v>632</v>
      </c>
      <c r="D319" s="20"/>
      <c r="E319" s="20" t="s">
        <v>633</v>
      </c>
      <c r="F319" s="20" t="s">
        <v>23</v>
      </c>
      <c r="G319" s="20">
        <v>12</v>
      </c>
      <c r="H319" s="21"/>
      <c r="I319" s="22">
        <f t="shared" si="4"/>
        <v>0</v>
      </c>
      <c r="J319" s="23"/>
      <c r="K319" s="24"/>
      <c r="L319" s="24"/>
      <c r="M319" s="24"/>
      <c r="N319" s="24"/>
      <c r="O319" s="24"/>
      <c r="P319" s="25"/>
    </row>
    <row r="320" spans="2:16" ht="46" x14ac:dyDescent="0.25">
      <c r="B320" s="26">
        <v>507</v>
      </c>
      <c r="C320" s="27" t="s">
        <v>634</v>
      </c>
      <c r="D320" s="20"/>
      <c r="E320" s="20" t="s">
        <v>635</v>
      </c>
      <c r="F320" s="20" t="s">
        <v>23</v>
      </c>
      <c r="G320" s="20">
        <v>10</v>
      </c>
      <c r="H320" s="21"/>
      <c r="I320" s="22">
        <f t="shared" si="4"/>
        <v>0</v>
      </c>
      <c r="J320" s="23"/>
      <c r="K320" s="24"/>
      <c r="L320" s="24"/>
      <c r="M320" s="24"/>
      <c r="N320" s="24"/>
      <c r="O320" s="24"/>
      <c r="P320" s="25"/>
    </row>
    <row r="321" spans="2:16" ht="46" x14ac:dyDescent="0.25">
      <c r="B321" s="26">
        <v>508</v>
      </c>
      <c r="C321" s="27" t="s">
        <v>636</v>
      </c>
      <c r="D321" s="20"/>
      <c r="E321" s="20" t="s">
        <v>637</v>
      </c>
      <c r="F321" s="20" t="s">
        <v>23</v>
      </c>
      <c r="G321" s="20">
        <v>6</v>
      </c>
      <c r="H321" s="21"/>
      <c r="I321" s="22">
        <f t="shared" si="4"/>
        <v>0</v>
      </c>
      <c r="J321" s="23"/>
      <c r="K321" s="24"/>
      <c r="L321" s="24"/>
      <c r="M321" s="24"/>
      <c r="N321" s="24"/>
      <c r="O321" s="24"/>
      <c r="P321" s="25"/>
    </row>
    <row r="322" spans="2:16" ht="57.5" x14ac:dyDescent="0.25">
      <c r="B322" s="26">
        <v>509</v>
      </c>
      <c r="C322" s="27" t="s">
        <v>638</v>
      </c>
      <c r="D322" s="20"/>
      <c r="E322" s="20" t="s">
        <v>639</v>
      </c>
      <c r="F322" s="20" t="s">
        <v>23</v>
      </c>
      <c r="G322" s="20">
        <v>5</v>
      </c>
      <c r="H322" s="21"/>
      <c r="I322" s="22">
        <f t="shared" si="4"/>
        <v>0</v>
      </c>
      <c r="J322" s="23"/>
      <c r="K322" s="24"/>
      <c r="L322" s="24"/>
      <c r="M322" s="24"/>
      <c r="N322" s="24"/>
      <c r="O322" s="24"/>
      <c r="P322" s="25"/>
    </row>
    <row r="323" spans="2:16" ht="57.5" x14ac:dyDescent="0.25">
      <c r="B323" s="26">
        <v>510</v>
      </c>
      <c r="C323" s="27" t="s">
        <v>640</v>
      </c>
      <c r="D323" s="20"/>
      <c r="E323" s="20" t="s">
        <v>641</v>
      </c>
      <c r="F323" s="20" t="s">
        <v>23</v>
      </c>
      <c r="G323" s="20">
        <v>5</v>
      </c>
      <c r="H323" s="21"/>
      <c r="I323" s="22">
        <f t="shared" si="4"/>
        <v>0</v>
      </c>
      <c r="J323" s="23"/>
      <c r="K323" s="24"/>
      <c r="L323" s="24"/>
      <c r="M323" s="24"/>
      <c r="N323" s="24"/>
      <c r="O323" s="24"/>
      <c r="P323" s="25"/>
    </row>
    <row r="324" spans="2:16" ht="57.5" x14ac:dyDescent="0.25">
      <c r="B324" s="26">
        <v>511</v>
      </c>
      <c r="C324" s="27" t="s">
        <v>642</v>
      </c>
      <c r="D324" s="20"/>
      <c r="E324" s="20" t="s">
        <v>643</v>
      </c>
      <c r="F324" s="20" t="s">
        <v>23</v>
      </c>
      <c r="G324" s="20">
        <v>5</v>
      </c>
      <c r="H324" s="21"/>
      <c r="I324" s="22">
        <f t="shared" si="4"/>
        <v>0</v>
      </c>
      <c r="J324" s="23"/>
      <c r="K324" s="24"/>
      <c r="L324" s="24"/>
      <c r="M324" s="24"/>
      <c r="N324" s="24"/>
      <c r="O324" s="24"/>
      <c r="P324" s="25"/>
    </row>
    <row r="325" spans="2:16" ht="46" x14ac:dyDescent="0.25">
      <c r="B325" s="26">
        <v>512</v>
      </c>
      <c r="C325" s="27" t="s">
        <v>644</v>
      </c>
      <c r="D325" s="20"/>
      <c r="E325" s="20" t="s">
        <v>645</v>
      </c>
      <c r="F325" s="20" t="s">
        <v>23</v>
      </c>
      <c r="G325" s="20">
        <v>5</v>
      </c>
      <c r="H325" s="21"/>
      <c r="I325" s="22">
        <f t="shared" si="4"/>
        <v>0</v>
      </c>
      <c r="J325" s="23"/>
      <c r="K325" s="24"/>
      <c r="L325" s="24"/>
      <c r="M325" s="24"/>
      <c r="N325" s="24"/>
      <c r="O325" s="24"/>
      <c r="P325" s="25"/>
    </row>
    <row r="326" spans="2:16" ht="69" x14ac:dyDescent="0.25">
      <c r="B326" s="26">
        <v>513</v>
      </c>
      <c r="C326" s="27" t="s">
        <v>646</v>
      </c>
      <c r="D326" s="20"/>
      <c r="E326" s="20" t="s">
        <v>647</v>
      </c>
      <c r="F326" s="20" t="s">
        <v>23</v>
      </c>
      <c r="G326" s="20">
        <v>5</v>
      </c>
      <c r="H326" s="21"/>
      <c r="I326" s="22">
        <f t="shared" si="4"/>
        <v>0</v>
      </c>
      <c r="J326" s="23"/>
      <c r="K326" s="24"/>
      <c r="L326" s="24"/>
      <c r="M326" s="24"/>
      <c r="N326" s="24"/>
      <c r="O326" s="24"/>
      <c r="P326" s="25"/>
    </row>
    <row r="327" spans="2:16" ht="34.5" x14ac:dyDescent="0.25">
      <c r="B327" s="26">
        <v>522</v>
      </c>
      <c r="C327" s="27" t="s">
        <v>648</v>
      </c>
      <c r="D327" s="20"/>
      <c r="E327" s="20" t="s">
        <v>649</v>
      </c>
      <c r="F327" s="20" t="s">
        <v>23</v>
      </c>
      <c r="G327" s="20">
        <v>39</v>
      </c>
      <c r="H327" s="21"/>
      <c r="I327" s="22">
        <f t="shared" si="4"/>
        <v>0</v>
      </c>
      <c r="J327" s="23"/>
      <c r="K327" s="24"/>
      <c r="L327" s="24"/>
      <c r="M327" s="24"/>
      <c r="N327" s="24"/>
      <c r="O327" s="24"/>
      <c r="P327" s="25"/>
    </row>
    <row r="328" spans="2:16" ht="23" x14ac:dyDescent="0.25">
      <c r="B328" s="26">
        <v>524</v>
      </c>
      <c r="C328" s="27" t="s">
        <v>650</v>
      </c>
      <c r="D328" s="20"/>
      <c r="E328" s="20" t="s">
        <v>651</v>
      </c>
      <c r="F328" s="20" t="s">
        <v>23</v>
      </c>
      <c r="G328" s="20">
        <v>5</v>
      </c>
      <c r="H328" s="21"/>
      <c r="I328" s="22">
        <f t="shared" si="4"/>
        <v>0</v>
      </c>
      <c r="J328" s="23"/>
      <c r="K328" s="24"/>
      <c r="L328" s="24"/>
      <c r="M328" s="24"/>
      <c r="N328" s="24"/>
      <c r="O328" s="24"/>
      <c r="P328" s="25"/>
    </row>
    <row r="329" spans="2:16" ht="23" x14ac:dyDescent="0.25">
      <c r="B329" s="26">
        <v>525</v>
      </c>
      <c r="C329" s="27" t="s">
        <v>652</v>
      </c>
      <c r="D329" s="20"/>
      <c r="E329" s="20" t="s">
        <v>653</v>
      </c>
      <c r="F329" s="20" t="s">
        <v>23</v>
      </c>
      <c r="G329" s="20">
        <v>5</v>
      </c>
      <c r="H329" s="21"/>
      <c r="I329" s="22">
        <f t="shared" si="4"/>
        <v>0</v>
      </c>
      <c r="J329" s="23"/>
      <c r="K329" s="24"/>
      <c r="L329" s="24"/>
      <c r="M329" s="24"/>
      <c r="N329" s="24"/>
      <c r="O329" s="24"/>
      <c r="P329" s="25"/>
    </row>
    <row r="330" spans="2:16" ht="23" x14ac:dyDescent="0.25">
      <c r="B330" s="26">
        <v>526</v>
      </c>
      <c r="C330" s="27" t="s">
        <v>654</v>
      </c>
      <c r="D330" s="20"/>
      <c r="E330" s="20" t="s">
        <v>655</v>
      </c>
      <c r="F330" s="20" t="s">
        <v>23</v>
      </c>
      <c r="G330" s="20">
        <v>6</v>
      </c>
      <c r="H330" s="21"/>
      <c r="I330" s="22">
        <f t="shared" si="4"/>
        <v>0</v>
      </c>
      <c r="J330" s="23"/>
      <c r="K330" s="24"/>
      <c r="L330" s="24"/>
      <c r="M330" s="24"/>
      <c r="N330" s="24"/>
      <c r="O330" s="24"/>
      <c r="P330" s="25"/>
    </row>
    <row r="331" spans="2:16" ht="23" x14ac:dyDescent="0.25">
      <c r="B331" s="26">
        <v>528</v>
      </c>
      <c r="C331" s="27" t="s">
        <v>656</v>
      </c>
      <c r="D331" s="20"/>
      <c r="E331" s="20" t="s">
        <v>657</v>
      </c>
      <c r="F331" s="20" t="s">
        <v>23</v>
      </c>
      <c r="G331" s="20">
        <v>5</v>
      </c>
      <c r="H331" s="21"/>
      <c r="I331" s="22">
        <f t="shared" si="4"/>
        <v>0</v>
      </c>
      <c r="J331" s="23"/>
      <c r="K331" s="24"/>
      <c r="L331" s="24"/>
      <c r="M331" s="24"/>
      <c r="N331" s="24"/>
      <c r="O331" s="24"/>
      <c r="P331" s="25"/>
    </row>
    <row r="332" spans="2:16" ht="69" x14ac:dyDescent="0.25">
      <c r="B332" s="26">
        <v>529</v>
      </c>
      <c r="C332" s="27" t="s">
        <v>658</v>
      </c>
      <c r="D332" s="20"/>
      <c r="E332" s="20" t="s">
        <v>659</v>
      </c>
      <c r="F332" s="20" t="s">
        <v>23</v>
      </c>
      <c r="G332" s="20">
        <v>5</v>
      </c>
      <c r="H332" s="21"/>
      <c r="I332" s="22">
        <f t="shared" si="4"/>
        <v>0</v>
      </c>
      <c r="J332" s="23"/>
      <c r="K332" s="24"/>
      <c r="L332" s="24"/>
      <c r="M332" s="24"/>
      <c r="N332" s="24"/>
      <c r="O332" s="24"/>
      <c r="P332" s="25"/>
    </row>
    <row r="333" spans="2:16" ht="23" x14ac:dyDescent="0.25">
      <c r="B333" s="26">
        <v>534</v>
      </c>
      <c r="C333" s="27" t="s">
        <v>660</v>
      </c>
      <c r="D333" s="20"/>
      <c r="E333" s="20" t="s">
        <v>661</v>
      </c>
      <c r="F333" s="20" t="s">
        <v>23</v>
      </c>
      <c r="G333" s="20">
        <v>7</v>
      </c>
      <c r="H333" s="21"/>
      <c r="I333" s="22">
        <f t="shared" si="4"/>
        <v>0</v>
      </c>
      <c r="J333" s="23"/>
      <c r="K333" s="24"/>
      <c r="L333" s="24"/>
      <c r="M333" s="24"/>
      <c r="N333" s="24"/>
      <c r="O333" s="24"/>
      <c r="P333" s="25"/>
    </row>
    <row r="334" spans="2:16" ht="23" x14ac:dyDescent="0.25">
      <c r="B334" s="28">
        <v>538</v>
      </c>
      <c r="C334" s="27" t="s">
        <v>662</v>
      </c>
      <c r="D334" s="20"/>
      <c r="E334" s="20" t="s">
        <v>663</v>
      </c>
      <c r="F334" s="20" t="s">
        <v>23</v>
      </c>
      <c r="G334" s="20">
        <v>6</v>
      </c>
      <c r="H334" s="21"/>
      <c r="I334" s="22">
        <f t="shared" ref="I334:I397" si="5">G334*H334</f>
        <v>0</v>
      </c>
      <c r="J334" s="23"/>
      <c r="K334" s="24"/>
      <c r="L334" s="24"/>
      <c r="M334" s="24"/>
      <c r="N334" s="24"/>
      <c r="O334" s="24"/>
      <c r="P334" s="25"/>
    </row>
    <row r="335" spans="2:16" ht="34.5" x14ac:dyDescent="0.25">
      <c r="B335" s="26">
        <v>543</v>
      </c>
      <c r="C335" s="27" t="s">
        <v>664</v>
      </c>
      <c r="D335" s="20"/>
      <c r="E335" s="20" t="s">
        <v>665</v>
      </c>
      <c r="F335" s="20" t="s">
        <v>23</v>
      </c>
      <c r="G335" s="20">
        <v>17</v>
      </c>
      <c r="H335" s="21"/>
      <c r="I335" s="22">
        <f t="shared" si="5"/>
        <v>0</v>
      </c>
      <c r="J335" s="23"/>
      <c r="K335" s="24"/>
      <c r="L335" s="24"/>
      <c r="M335" s="24"/>
      <c r="N335" s="24"/>
      <c r="O335" s="24"/>
      <c r="P335" s="25"/>
    </row>
    <row r="336" spans="2:16" ht="57.5" x14ac:dyDescent="0.25">
      <c r="B336" s="26">
        <v>544</v>
      </c>
      <c r="C336" s="27" t="s">
        <v>666</v>
      </c>
      <c r="D336" s="20"/>
      <c r="E336" s="20" t="s">
        <v>667</v>
      </c>
      <c r="F336" s="20" t="s">
        <v>23</v>
      </c>
      <c r="G336" s="20">
        <v>20</v>
      </c>
      <c r="H336" s="21"/>
      <c r="I336" s="22">
        <f t="shared" si="5"/>
        <v>0</v>
      </c>
      <c r="J336" s="23"/>
      <c r="K336" s="24"/>
      <c r="L336" s="24"/>
      <c r="M336" s="24"/>
      <c r="N336" s="24"/>
      <c r="O336" s="24"/>
      <c r="P336" s="25"/>
    </row>
    <row r="337" spans="2:16" ht="23" x14ac:dyDescent="0.25">
      <c r="B337" s="26">
        <v>545</v>
      </c>
      <c r="C337" s="27" t="s">
        <v>668</v>
      </c>
      <c r="D337" s="20"/>
      <c r="E337" s="20" t="s">
        <v>669</v>
      </c>
      <c r="F337" s="20" t="s">
        <v>23</v>
      </c>
      <c r="G337" s="20">
        <v>7</v>
      </c>
      <c r="H337" s="21"/>
      <c r="I337" s="22">
        <f t="shared" si="5"/>
        <v>0</v>
      </c>
      <c r="J337" s="23"/>
      <c r="K337" s="24"/>
      <c r="L337" s="24"/>
      <c r="M337" s="24"/>
      <c r="N337" s="24"/>
      <c r="O337" s="24"/>
      <c r="P337" s="25"/>
    </row>
    <row r="338" spans="2:16" ht="34.5" x14ac:dyDescent="0.25">
      <c r="B338" s="26">
        <v>546</v>
      </c>
      <c r="C338" s="27" t="s">
        <v>670</v>
      </c>
      <c r="D338" s="20"/>
      <c r="E338" s="20" t="s">
        <v>671</v>
      </c>
      <c r="F338" s="20" t="s">
        <v>23</v>
      </c>
      <c r="G338" s="20">
        <v>5</v>
      </c>
      <c r="H338" s="21"/>
      <c r="I338" s="22">
        <f t="shared" si="5"/>
        <v>0</v>
      </c>
      <c r="J338" s="23"/>
      <c r="K338" s="24"/>
      <c r="L338" s="24"/>
      <c r="M338" s="24"/>
      <c r="N338" s="24"/>
      <c r="O338" s="24"/>
      <c r="P338" s="25"/>
    </row>
    <row r="339" spans="2:16" ht="23" x14ac:dyDescent="0.25">
      <c r="B339" s="26">
        <v>547</v>
      </c>
      <c r="C339" s="27" t="s">
        <v>672</v>
      </c>
      <c r="D339" s="20"/>
      <c r="E339" s="20" t="s">
        <v>673</v>
      </c>
      <c r="F339" s="20" t="s">
        <v>23</v>
      </c>
      <c r="G339" s="20">
        <v>7</v>
      </c>
      <c r="H339" s="21"/>
      <c r="I339" s="22">
        <f t="shared" si="5"/>
        <v>0</v>
      </c>
      <c r="J339" s="23"/>
      <c r="K339" s="24"/>
      <c r="L339" s="24"/>
      <c r="M339" s="24"/>
      <c r="N339" s="24"/>
      <c r="O339" s="24"/>
      <c r="P339" s="25"/>
    </row>
    <row r="340" spans="2:16" ht="23" x14ac:dyDescent="0.25">
      <c r="B340" s="26">
        <v>548</v>
      </c>
      <c r="C340" s="27" t="s">
        <v>674</v>
      </c>
      <c r="D340" s="20"/>
      <c r="E340" s="20" t="s">
        <v>675</v>
      </c>
      <c r="F340" s="20" t="s">
        <v>23</v>
      </c>
      <c r="G340" s="20">
        <v>5</v>
      </c>
      <c r="H340" s="21"/>
      <c r="I340" s="22">
        <f t="shared" si="5"/>
        <v>0</v>
      </c>
      <c r="J340" s="23"/>
      <c r="K340" s="24"/>
      <c r="L340" s="24"/>
      <c r="M340" s="24"/>
      <c r="N340" s="24"/>
      <c r="O340" s="24"/>
      <c r="P340" s="25"/>
    </row>
    <row r="341" spans="2:16" ht="23" x14ac:dyDescent="0.25">
      <c r="B341" s="26">
        <v>549</v>
      </c>
      <c r="C341" s="27" t="s">
        <v>676</v>
      </c>
      <c r="D341" s="20"/>
      <c r="E341" s="20" t="s">
        <v>677</v>
      </c>
      <c r="F341" s="20" t="s">
        <v>23</v>
      </c>
      <c r="G341" s="20">
        <v>5</v>
      </c>
      <c r="H341" s="21"/>
      <c r="I341" s="22">
        <f t="shared" si="5"/>
        <v>0</v>
      </c>
      <c r="J341" s="23"/>
      <c r="K341" s="24"/>
      <c r="L341" s="24"/>
      <c r="M341" s="24"/>
      <c r="N341" s="24"/>
      <c r="O341" s="24"/>
      <c r="P341" s="25"/>
    </row>
    <row r="342" spans="2:16" x14ac:dyDescent="0.25">
      <c r="B342" s="26">
        <v>551</v>
      </c>
      <c r="C342" s="27" t="s">
        <v>678</v>
      </c>
      <c r="D342" s="20"/>
      <c r="E342" s="20" t="s">
        <v>679</v>
      </c>
      <c r="F342" s="20" t="s">
        <v>23</v>
      </c>
      <c r="G342" s="20">
        <v>5</v>
      </c>
      <c r="H342" s="21"/>
      <c r="I342" s="22">
        <f t="shared" si="5"/>
        <v>0</v>
      </c>
      <c r="J342" s="23"/>
      <c r="K342" s="24"/>
      <c r="L342" s="24"/>
      <c r="M342" s="24"/>
      <c r="N342" s="24"/>
      <c r="O342" s="24"/>
      <c r="P342" s="25"/>
    </row>
    <row r="343" spans="2:16" ht="23" x14ac:dyDescent="0.25">
      <c r="B343" s="26">
        <v>552</v>
      </c>
      <c r="C343" s="27" t="s">
        <v>680</v>
      </c>
      <c r="D343" s="20"/>
      <c r="E343" s="20" t="s">
        <v>681</v>
      </c>
      <c r="F343" s="20" t="s">
        <v>23</v>
      </c>
      <c r="G343" s="20">
        <v>5</v>
      </c>
      <c r="H343" s="21"/>
      <c r="I343" s="22">
        <f t="shared" si="5"/>
        <v>0</v>
      </c>
      <c r="J343" s="23"/>
      <c r="K343" s="24"/>
      <c r="L343" s="24"/>
      <c r="M343" s="24"/>
      <c r="N343" s="24"/>
      <c r="O343" s="24"/>
      <c r="P343" s="25"/>
    </row>
    <row r="344" spans="2:16" ht="23" x14ac:dyDescent="0.25">
      <c r="B344" s="28">
        <v>556</v>
      </c>
      <c r="C344" s="27" t="s">
        <v>682</v>
      </c>
      <c r="D344" s="20"/>
      <c r="E344" s="20" t="s">
        <v>683</v>
      </c>
      <c r="F344" s="20" t="s">
        <v>23</v>
      </c>
      <c r="G344" s="20">
        <v>5</v>
      </c>
      <c r="H344" s="21"/>
      <c r="I344" s="22">
        <f t="shared" si="5"/>
        <v>0</v>
      </c>
      <c r="J344" s="23"/>
      <c r="K344" s="24"/>
      <c r="L344" s="24"/>
      <c r="M344" s="24"/>
      <c r="N344" s="24"/>
      <c r="O344" s="24"/>
      <c r="P344" s="25"/>
    </row>
    <row r="345" spans="2:16" ht="34.5" x14ac:dyDescent="0.25">
      <c r="B345" s="26">
        <v>561</v>
      </c>
      <c r="C345" s="27" t="s">
        <v>684</v>
      </c>
      <c r="D345" s="20"/>
      <c r="E345" s="20" t="s">
        <v>685</v>
      </c>
      <c r="F345" s="20" t="s">
        <v>23</v>
      </c>
      <c r="G345" s="20">
        <v>5</v>
      </c>
      <c r="H345" s="21"/>
      <c r="I345" s="22">
        <f t="shared" si="5"/>
        <v>0</v>
      </c>
      <c r="J345" s="23"/>
      <c r="K345" s="24"/>
      <c r="L345" s="24"/>
      <c r="M345" s="24"/>
      <c r="N345" s="24"/>
      <c r="O345" s="24"/>
      <c r="P345" s="25"/>
    </row>
    <row r="346" spans="2:16" ht="23" x14ac:dyDescent="0.25">
      <c r="B346" s="26">
        <v>563</v>
      </c>
      <c r="C346" s="27" t="s">
        <v>686</v>
      </c>
      <c r="D346" s="20"/>
      <c r="E346" s="20" t="s">
        <v>687</v>
      </c>
      <c r="F346" s="20" t="s">
        <v>23</v>
      </c>
      <c r="G346" s="20">
        <v>5</v>
      </c>
      <c r="H346" s="21"/>
      <c r="I346" s="22">
        <f t="shared" si="5"/>
        <v>0</v>
      </c>
      <c r="J346" s="23"/>
      <c r="K346" s="24"/>
      <c r="L346" s="24"/>
      <c r="M346" s="24"/>
      <c r="N346" s="24"/>
      <c r="O346" s="24"/>
      <c r="P346" s="25"/>
    </row>
    <row r="347" spans="2:16" ht="23" x14ac:dyDescent="0.25">
      <c r="B347" s="26">
        <v>564</v>
      </c>
      <c r="C347" s="27" t="s">
        <v>688</v>
      </c>
      <c r="D347" s="20"/>
      <c r="E347" s="20" t="s">
        <v>689</v>
      </c>
      <c r="F347" s="20" t="s">
        <v>23</v>
      </c>
      <c r="G347" s="20">
        <v>5</v>
      </c>
      <c r="H347" s="21"/>
      <c r="I347" s="22">
        <f t="shared" si="5"/>
        <v>0</v>
      </c>
      <c r="J347" s="23"/>
      <c r="K347" s="24"/>
      <c r="L347" s="24"/>
      <c r="M347" s="24"/>
      <c r="N347" s="24"/>
      <c r="O347" s="24"/>
      <c r="P347" s="25"/>
    </row>
    <row r="348" spans="2:16" x14ac:dyDescent="0.25">
      <c r="B348" s="26">
        <v>565</v>
      </c>
      <c r="C348" s="27" t="s">
        <v>690</v>
      </c>
      <c r="D348" s="20"/>
      <c r="E348" s="20" t="s">
        <v>691</v>
      </c>
      <c r="F348" s="20" t="s">
        <v>23</v>
      </c>
      <c r="G348" s="20">
        <v>6</v>
      </c>
      <c r="H348" s="21"/>
      <c r="I348" s="22">
        <f t="shared" si="5"/>
        <v>0</v>
      </c>
      <c r="J348" s="23"/>
      <c r="K348" s="24"/>
      <c r="L348" s="24"/>
      <c r="M348" s="24"/>
      <c r="N348" s="24"/>
      <c r="O348" s="24"/>
      <c r="P348" s="25"/>
    </row>
    <row r="349" spans="2:16" x14ac:dyDescent="0.25">
      <c r="B349" s="26">
        <v>566</v>
      </c>
      <c r="C349" s="27" t="s">
        <v>692</v>
      </c>
      <c r="D349" s="20"/>
      <c r="E349" s="20" t="s">
        <v>693</v>
      </c>
      <c r="F349" s="20" t="s">
        <v>23</v>
      </c>
      <c r="G349" s="20">
        <v>5</v>
      </c>
      <c r="H349" s="21"/>
      <c r="I349" s="22">
        <f t="shared" si="5"/>
        <v>0</v>
      </c>
      <c r="J349" s="23"/>
      <c r="K349" s="24"/>
      <c r="L349" s="24"/>
      <c r="M349" s="24"/>
      <c r="N349" s="24"/>
      <c r="O349" s="24"/>
      <c r="P349" s="25"/>
    </row>
    <row r="350" spans="2:16" ht="80.5" x14ac:dyDescent="0.25">
      <c r="B350" s="26">
        <v>572</v>
      </c>
      <c r="C350" s="27" t="s">
        <v>694</v>
      </c>
      <c r="D350" s="20"/>
      <c r="E350" s="20" t="s">
        <v>695</v>
      </c>
      <c r="F350" s="20" t="s">
        <v>23</v>
      </c>
      <c r="G350" s="20">
        <v>7</v>
      </c>
      <c r="H350" s="21"/>
      <c r="I350" s="22">
        <f t="shared" si="5"/>
        <v>0</v>
      </c>
      <c r="J350" s="23"/>
      <c r="K350" s="24"/>
      <c r="L350" s="24"/>
      <c r="M350" s="24"/>
      <c r="N350" s="24"/>
      <c r="O350" s="24"/>
      <c r="P350" s="25"/>
    </row>
    <row r="351" spans="2:16" ht="80.5" x14ac:dyDescent="0.25">
      <c r="B351" s="26">
        <v>573</v>
      </c>
      <c r="C351" s="27" t="s">
        <v>696</v>
      </c>
      <c r="D351" s="20"/>
      <c r="E351" s="20" t="s">
        <v>697</v>
      </c>
      <c r="F351" s="20" t="s">
        <v>23</v>
      </c>
      <c r="G351" s="20">
        <v>7</v>
      </c>
      <c r="H351" s="21"/>
      <c r="I351" s="22">
        <f t="shared" si="5"/>
        <v>0</v>
      </c>
      <c r="J351" s="23"/>
      <c r="K351" s="24"/>
      <c r="L351" s="24"/>
      <c r="M351" s="24"/>
      <c r="N351" s="24"/>
      <c r="O351" s="24"/>
      <c r="P351" s="25"/>
    </row>
    <row r="352" spans="2:16" ht="46" x14ac:dyDescent="0.25">
      <c r="B352" s="26">
        <v>574</v>
      </c>
      <c r="C352" s="27" t="s">
        <v>698</v>
      </c>
      <c r="D352" s="20"/>
      <c r="E352" s="20" t="s">
        <v>699</v>
      </c>
      <c r="F352" s="20" t="s">
        <v>23</v>
      </c>
      <c r="G352" s="20">
        <v>37</v>
      </c>
      <c r="H352" s="21"/>
      <c r="I352" s="22">
        <f t="shared" si="5"/>
        <v>0</v>
      </c>
      <c r="J352" s="23"/>
      <c r="K352" s="24"/>
      <c r="L352" s="24"/>
      <c r="M352" s="24"/>
      <c r="N352" s="24"/>
      <c r="O352" s="24"/>
      <c r="P352" s="25"/>
    </row>
    <row r="353" spans="2:16" ht="57.5" x14ac:dyDescent="0.25">
      <c r="B353" s="26">
        <v>575</v>
      </c>
      <c r="C353" s="27" t="s">
        <v>700</v>
      </c>
      <c r="D353" s="20"/>
      <c r="E353" s="20" t="s">
        <v>701</v>
      </c>
      <c r="F353" s="20" t="s">
        <v>23</v>
      </c>
      <c r="G353" s="20">
        <v>15</v>
      </c>
      <c r="H353" s="21"/>
      <c r="I353" s="22">
        <f t="shared" si="5"/>
        <v>0</v>
      </c>
      <c r="J353" s="23"/>
      <c r="K353" s="24"/>
      <c r="L353" s="24"/>
      <c r="M353" s="24"/>
      <c r="N353" s="24"/>
      <c r="O353" s="24"/>
      <c r="P353" s="25"/>
    </row>
    <row r="354" spans="2:16" ht="46" x14ac:dyDescent="0.25">
      <c r="B354" s="26">
        <v>576</v>
      </c>
      <c r="C354" s="27" t="s">
        <v>702</v>
      </c>
      <c r="D354" s="20"/>
      <c r="E354" s="20" t="s">
        <v>703</v>
      </c>
      <c r="F354" s="20" t="s">
        <v>23</v>
      </c>
      <c r="G354" s="20">
        <v>5</v>
      </c>
      <c r="H354" s="21"/>
      <c r="I354" s="22">
        <f t="shared" si="5"/>
        <v>0</v>
      </c>
      <c r="J354" s="23"/>
      <c r="K354" s="24"/>
      <c r="L354" s="24"/>
      <c r="M354" s="24"/>
      <c r="N354" s="24"/>
      <c r="O354" s="24"/>
      <c r="P354" s="25"/>
    </row>
    <row r="355" spans="2:16" ht="46" x14ac:dyDescent="0.25">
      <c r="B355" s="26">
        <v>577</v>
      </c>
      <c r="C355" s="27" t="s">
        <v>704</v>
      </c>
      <c r="D355" s="20"/>
      <c r="E355" s="20" t="s">
        <v>705</v>
      </c>
      <c r="F355" s="20" t="s">
        <v>23</v>
      </c>
      <c r="G355" s="20">
        <v>14</v>
      </c>
      <c r="H355" s="21"/>
      <c r="I355" s="22">
        <f t="shared" si="5"/>
        <v>0</v>
      </c>
      <c r="J355" s="23"/>
      <c r="K355" s="24"/>
      <c r="L355" s="24"/>
      <c r="M355" s="24"/>
      <c r="N355" s="24"/>
      <c r="O355" s="24"/>
      <c r="P355" s="25"/>
    </row>
    <row r="356" spans="2:16" ht="46" x14ac:dyDescent="0.25">
      <c r="B356" s="26">
        <v>578</v>
      </c>
      <c r="C356" s="27" t="s">
        <v>706</v>
      </c>
      <c r="D356" s="20"/>
      <c r="E356" s="20" t="s">
        <v>707</v>
      </c>
      <c r="F356" s="20" t="s">
        <v>23</v>
      </c>
      <c r="G356" s="20">
        <v>35</v>
      </c>
      <c r="H356" s="21"/>
      <c r="I356" s="22">
        <f t="shared" si="5"/>
        <v>0</v>
      </c>
      <c r="J356" s="23"/>
      <c r="K356" s="24"/>
      <c r="L356" s="24"/>
      <c r="M356" s="24"/>
      <c r="N356" s="24"/>
      <c r="O356" s="24"/>
      <c r="P356" s="25"/>
    </row>
    <row r="357" spans="2:16" ht="46" x14ac:dyDescent="0.25">
      <c r="B357" s="26">
        <v>579</v>
      </c>
      <c r="C357" s="27" t="s">
        <v>708</v>
      </c>
      <c r="D357" s="20"/>
      <c r="E357" s="20" t="s">
        <v>709</v>
      </c>
      <c r="F357" s="20" t="s">
        <v>23</v>
      </c>
      <c r="G357" s="20">
        <v>14</v>
      </c>
      <c r="H357" s="21"/>
      <c r="I357" s="22">
        <f t="shared" si="5"/>
        <v>0</v>
      </c>
      <c r="J357" s="23"/>
      <c r="K357" s="24"/>
      <c r="L357" s="24"/>
      <c r="M357" s="24"/>
      <c r="N357" s="24"/>
      <c r="O357" s="24"/>
      <c r="P357" s="25"/>
    </row>
    <row r="358" spans="2:16" ht="46" x14ac:dyDescent="0.25">
      <c r="B358" s="26">
        <v>580</v>
      </c>
      <c r="C358" s="27" t="s">
        <v>710</v>
      </c>
      <c r="D358" s="20"/>
      <c r="E358" s="20" t="s">
        <v>711</v>
      </c>
      <c r="F358" s="20" t="s">
        <v>23</v>
      </c>
      <c r="G358" s="20">
        <v>6</v>
      </c>
      <c r="H358" s="21"/>
      <c r="I358" s="22">
        <f t="shared" si="5"/>
        <v>0</v>
      </c>
      <c r="J358" s="23"/>
      <c r="K358" s="24"/>
      <c r="L358" s="24"/>
      <c r="M358" s="24"/>
      <c r="N358" s="24"/>
      <c r="O358" s="24"/>
      <c r="P358" s="25"/>
    </row>
    <row r="359" spans="2:16" ht="46" x14ac:dyDescent="0.25">
      <c r="B359" s="26">
        <v>581</v>
      </c>
      <c r="C359" s="27" t="s">
        <v>712</v>
      </c>
      <c r="D359" s="20"/>
      <c r="E359" s="20" t="s">
        <v>713</v>
      </c>
      <c r="F359" s="20" t="s">
        <v>23</v>
      </c>
      <c r="G359" s="20">
        <v>9</v>
      </c>
      <c r="H359" s="21"/>
      <c r="I359" s="22">
        <f t="shared" si="5"/>
        <v>0</v>
      </c>
      <c r="J359" s="23"/>
      <c r="K359" s="24"/>
      <c r="L359" s="24"/>
      <c r="M359" s="24"/>
      <c r="N359" s="24"/>
      <c r="O359" s="24"/>
      <c r="P359" s="25"/>
    </row>
    <row r="360" spans="2:16" ht="46" x14ac:dyDescent="0.25">
      <c r="B360" s="26">
        <v>585</v>
      </c>
      <c r="C360" s="27" t="s">
        <v>714</v>
      </c>
      <c r="D360" s="20"/>
      <c r="E360" s="20" t="s">
        <v>715</v>
      </c>
      <c r="F360" s="20" t="s">
        <v>23</v>
      </c>
      <c r="G360" s="20">
        <v>5</v>
      </c>
      <c r="H360" s="21"/>
      <c r="I360" s="22">
        <f t="shared" si="5"/>
        <v>0</v>
      </c>
      <c r="J360" s="23"/>
      <c r="K360" s="24"/>
      <c r="L360" s="24"/>
      <c r="M360" s="24"/>
      <c r="N360" s="24"/>
      <c r="O360" s="24"/>
      <c r="P360" s="25"/>
    </row>
    <row r="361" spans="2:16" ht="46" x14ac:dyDescent="0.25">
      <c r="B361" s="26">
        <v>587</v>
      </c>
      <c r="C361" s="27" t="s">
        <v>716</v>
      </c>
      <c r="D361" s="20"/>
      <c r="E361" s="20" t="s">
        <v>717</v>
      </c>
      <c r="F361" s="20" t="s">
        <v>23</v>
      </c>
      <c r="G361" s="20">
        <v>5</v>
      </c>
      <c r="H361" s="21"/>
      <c r="I361" s="22">
        <f t="shared" si="5"/>
        <v>0</v>
      </c>
      <c r="J361" s="23"/>
      <c r="K361" s="24"/>
      <c r="L361" s="24"/>
      <c r="M361" s="24"/>
      <c r="N361" s="24"/>
      <c r="O361" s="24"/>
      <c r="P361" s="25"/>
    </row>
    <row r="362" spans="2:16" ht="46" x14ac:dyDescent="0.25">
      <c r="B362" s="26">
        <v>592</v>
      </c>
      <c r="C362" s="27" t="s">
        <v>718</v>
      </c>
      <c r="D362" s="20"/>
      <c r="E362" s="20" t="s">
        <v>719</v>
      </c>
      <c r="F362" s="20" t="s">
        <v>23</v>
      </c>
      <c r="G362" s="20">
        <v>5</v>
      </c>
      <c r="H362" s="21"/>
      <c r="I362" s="22">
        <f t="shared" si="5"/>
        <v>0</v>
      </c>
      <c r="J362" s="23"/>
      <c r="K362" s="24"/>
      <c r="L362" s="24"/>
      <c r="M362" s="24"/>
      <c r="N362" s="24"/>
      <c r="O362" s="24"/>
      <c r="P362" s="25"/>
    </row>
    <row r="363" spans="2:16" ht="46" x14ac:dyDescent="0.25">
      <c r="B363" s="26">
        <v>593</v>
      </c>
      <c r="C363" s="27" t="s">
        <v>720</v>
      </c>
      <c r="D363" s="20"/>
      <c r="E363" s="20" t="s">
        <v>721</v>
      </c>
      <c r="F363" s="20" t="s">
        <v>23</v>
      </c>
      <c r="G363" s="20">
        <v>5</v>
      </c>
      <c r="H363" s="21"/>
      <c r="I363" s="22">
        <f t="shared" si="5"/>
        <v>0</v>
      </c>
      <c r="J363" s="23"/>
      <c r="K363" s="24"/>
      <c r="L363" s="24"/>
      <c r="M363" s="24"/>
      <c r="N363" s="24"/>
      <c r="O363" s="24"/>
      <c r="P363" s="25"/>
    </row>
    <row r="364" spans="2:16" ht="46" x14ac:dyDescent="0.25">
      <c r="B364" s="26">
        <v>595</v>
      </c>
      <c r="C364" s="27" t="s">
        <v>722</v>
      </c>
      <c r="D364" s="20"/>
      <c r="E364" s="20" t="s">
        <v>723</v>
      </c>
      <c r="F364" s="20" t="s">
        <v>23</v>
      </c>
      <c r="G364" s="20">
        <v>5</v>
      </c>
      <c r="H364" s="21"/>
      <c r="I364" s="22">
        <f t="shared" si="5"/>
        <v>0</v>
      </c>
      <c r="J364" s="23"/>
      <c r="K364" s="24"/>
      <c r="L364" s="24"/>
      <c r="M364" s="24"/>
      <c r="N364" s="24"/>
      <c r="O364" s="24"/>
      <c r="P364" s="25"/>
    </row>
    <row r="365" spans="2:16" ht="57.5" x14ac:dyDescent="0.25">
      <c r="B365" s="26">
        <v>618</v>
      </c>
      <c r="C365" s="27" t="s">
        <v>724</v>
      </c>
      <c r="D365" s="20"/>
      <c r="E365" s="20" t="s">
        <v>725</v>
      </c>
      <c r="F365" s="20" t="s">
        <v>23</v>
      </c>
      <c r="G365" s="20">
        <v>6</v>
      </c>
      <c r="H365" s="21"/>
      <c r="I365" s="22">
        <f t="shared" si="5"/>
        <v>0</v>
      </c>
      <c r="J365" s="23"/>
      <c r="K365" s="24"/>
      <c r="L365" s="24"/>
      <c r="M365" s="24"/>
      <c r="N365" s="24"/>
      <c r="O365" s="24"/>
      <c r="P365" s="25"/>
    </row>
    <row r="366" spans="2:16" ht="57.5" x14ac:dyDescent="0.25">
      <c r="B366" s="26">
        <v>619</v>
      </c>
      <c r="C366" s="27" t="s">
        <v>726</v>
      </c>
      <c r="D366" s="20"/>
      <c r="E366" s="20" t="s">
        <v>727</v>
      </c>
      <c r="F366" s="20" t="s">
        <v>23</v>
      </c>
      <c r="G366" s="20">
        <v>5</v>
      </c>
      <c r="H366" s="21"/>
      <c r="I366" s="22">
        <f t="shared" si="5"/>
        <v>0</v>
      </c>
      <c r="J366" s="23"/>
      <c r="K366" s="24"/>
      <c r="L366" s="24"/>
      <c r="M366" s="24"/>
      <c r="N366" s="24"/>
      <c r="O366" s="24"/>
      <c r="P366" s="25"/>
    </row>
    <row r="367" spans="2:16" ht="57.5" x14ac:dyDescent="0.25">
      <c r="B367" s="26">
        <v>620</v>
      </c>
      <c r="C367" s="27" t="s">
        <v>728</v>
      </c>
      <c r="D367" s="20"/>
      <c r="E367" s="20" t="s">
        <v>729</v>
      </c>
      <c r="F367" s="20" t="s">
        <v>23</v>
      </c>
      <c r="G367" s="20">
        <v>7</v>
      </c>
      <c r="H367" s="21"/>
      <c r="I367" s="22">
        <f t="shared" si="5"/>
        <v>0</v>
      </c>
      <c r="J367" s="23"/>
      <c r="K367" s="24"/>
      <c r="L367" s="24"/>
      <c r="M367" s="24"/>
      <c r="N367" s="24"/>
      <c r="O367" s="24"/>
      <c r="P367" s="25"/>
    </row>
    <row r="368" spans="2:16" ht="57.5" x14ac:dyDescent="0.25">
      <c r="B368" s="26">
        <v>621</v>
      </c>
      <c r="C368" s="27" t="s">
        <v>730</v>
      </c>
      <c r="D368" s="20"/>
      <c r="E368" s="20" t="s">
        <v>731</v>
      </c>
      <c r="F368" s="20" t="s">
        <v>23</v>
      </c>
      <c r="G368" s="20">
        <v>5</v>
      </c>
      <c r="H368" s="21"/>
      <c r="I368" s="22">
        <f t="shared" si="5"/>
        <v>0</v>
      </c>
      <c r="J368" s="23"/>
      <c r="K368" s="24"/>
      <c r="L368" s="24"/>
      <c r="M368" s="24"/>
      <c r="N368" s="24"/>
      <c r="O368" s="24"/>
      <c r="P368" s="25"/>
    </row>
    <row r="369" spans="2:16" ht="57.5" x14ac:dyDescent="0.25">
      <c r="B369" s="26">
        <v>622</v>
      </c>
      <c r="C369" s="27" t="s">
        <v>732</v>
      </c>
      <c r="D369" s="20"/>
      <c r="E369" s="20" t="s">
        <v>733</v>
      </c>
      <c r="F369" s="20" t="s">
        <v>23</v>
      </c>
      <c r="G369" s="20">
        <v>8</v>
      </c>
      <c r="H369" s="21"/>
      <c r="I369" s="22">
        <f t="shared" si="5"/>
        <v>0</v>
      </c>
      <c r="J369" s="23"/>
      <c r="K369" s="24"/>
      <c r="L369" s="24"/>
      <c r="M369" s="24"/>
      <c r="N369" s="24"/>
      <c r="O369" s="24"/>
      <c r="P369" s="25"/>
    </row>
    <row r="370" spans="2:16" ht="57.5" x14ac:dyDescent="0.25">
      <c r="B370" s="26">
        <v>623</v>
      </c>
      <c r="C370" s="27" t="s">
        <v>734</v>
      </c>
      <c r="D370" s="20"/>
      <c r="E370" s="20" t="s">
        <v>735</v>
      </c>
      <c r="F370" s="20" t="s">
        <v>23</v>
      </c>
      <c r="G370" s="20">
        <v>5</v>
      </c>
      <c r="H370" s="21"/>
      <c r="I370" s="22">
        <f t="shared" si="5"/>
        <v>0</v>
      </c>
      <c r="J370" s="23"/>
      <c r="K370" s="24"/>
      <c r="L370" s="24"/>
      <c r="M370" s="24"/>
      <c r="N370" s="24"/>
      <c r="O370" s="24"/>
      <c r="P370" s="25"/>
    </row>
    <row r="371" spans="2:16" ht="57.5" x14ac:dyDescent="0.25">
      <c r="B371" s="26">
        <v>624</v>
      </c>
      <c r="C371" s="27" t="s">
        <v>736</v>
      </c>
      <c r="D371" s="20"/>
      <c r="E371" s="20" t="s">
        <v>737</v>
      </c>
      <c r="F371" s="20" t="s">
        <v>23</v>
      </c>
      <c r="G371" s="20">
        <v>6</v>
      </c>
      <c r="H371" s="21"/>
      <c r="I371" s="22">
        <f t="shared" si="5"/>
        <v>0</v>
      </c>
      <c r="J371" s="23"/>
      <c r="K371" s="24"/>
      <c r="L371" s="24"/>
      <c r="M371" s="24"/>
      <c r="N371" s="24"/>
      <c r="O371" s="24"/>
      <c r="P371" s="25"/>
    </row>
    <row r="372" spans="2:16" ht="57.5" x14ac:dyDescent="0.25">
      <c r="B372" s="26">
        <v>625</v>
      </c>
      <c r="C372" s="27" t="s">
        <v>738</v>
      </c>
      <c r="D372" s="20"/>
      <c r="E372" s="20" t="s">
        <v>739</v>
      </c>
      <c r="F372" s="20" t="s">
        <v>23</v>
      </c>
      <c r="G372" s="20">
        <v>6</v>
      </c>
      <c r="H372" s="21"/>
      <c r="I372" s="22">
        <f t="shared" si="5"/>
        <v>0</v>
      </c>
      <c r="J372" s="23"/>
      <c r="K372" s="24"/>
      <c r="L372" s="24"/>
      <c r="M372" s="24"/>
      <c r="N372" s="24"/>
      <c r="O372" s="24"/>
      <c r="P372" s="25"/>
    </row>
    <row r="373" spans="2:16" ht="57.5" x14ac:dyDescent="0.25">
      <c r="B373" s="26">
        <v>626</v>
      </c>
      <c r="C373" s="27" t="s">
        <v>740</v>
      </c>
      <c r="D373" s="20"/>
      <c r="E373" s="20" t="s">
        <v>741</v>
      </c>
      <c r="F373" s="20" t="s">
        <v>23</v>
      </c>
      <c r="G373" s="20">
        <v>5</v>
      </c>
      <c r="H373" s="21"/>
      <c r="I373" s="22">
        <f t="shared" si="5"/>
        <v>0</v>
      </c>
      <c r="J373" s="23"/>
      <c r="K373" s="24"/>
      <c r="L373" s="24"/>
      <c r="M373" s="24"/>
      <c r="N373" s="24"/>
      <c r="O373" s="24"/>
      <c r="P373" s="25"/>
    </row>
    <row r="374" spans="2:16" ht="57.5" x14ac:dyDescent="0.25">
      <c r="B374" s="26">
        <v>627</v>
      </c>
      <c r="C374" s="27" t="s">
        <v>742</v>
      </c>
      <c r="D374" s="20"/>
      <c r="E374" s="20" t="s">
        <v>743</v>
      </c>
      <c r="F374" s="20" t="s">
        <v>23</v>
      </c>
      <c r="G374" s="20">
        <v>7</v>
      </c>
      <c r="H374" s="21"/>
      <c r="I374" s="22">
        <f t="shared" si="5"/>
        <v>0</v>
      </c>
      <c r="J374" s="23"/>
      <c r="K374" s="24"/>
      <c r="L374" s="24"/>
      <c r="M374" s="24"/>
      <c r="N374" s="24"/>
      <c r="O374" s="24"/>
      <c r="P374" s="25"/>
    </row>
    <row r="375" spans="2:16" ht="57.5" x14ac:dyDescent="0.25">
      <c r="B375" s="26">
        <v>628</v>
      </c>
      <c r="C375" s="27" t="s">
        <v>744</v>
      </c>
      <c r="D375" s="20"/>
      <c r="E375" s="20" t="s">
        <v>745</v>
      </c>
      <c r="F375" s="20" t="s">
        <v>23</v>
      </c>
      <c r="G375" s="20">
        <v>6</v>
      </c>
      <c r="H375" s="21"/>
      <c r="I375" s="22">
        <f t="shared" si="5"/>
        <v>0</v>
      </c>
      <c r="J375" s="23"/>
      <c r="K375" s="24"/>
      <c r="L375" s="24"/>
      <c r="M375" s="24"/>
      <c r="N375" s="24"/>
      <c r="O375" s="24"/>
      <c r="P375" s="25"/>
    </row>
    <row r="376" spans="2:16" ht="57.5" x14ac:dyDescent="0.25">
      <c r="B376" s="26">
        <v>629</v>
      </c>
      <c r="C376" s="27" t="s">
        <v>746</v>
      </c>
      <c r="D376" s="20"/>
      <c r="E376" s="20" t="s">
        <v>747</v>
      </c>
      <c r="F376" s="20" t="s">
        <v>23</v>
      </c>
      <c r="G376" s="20">
        <v>6</v>
      </c>
      <c r="H376" s="21"/>
      <c r="I376" s="22">
        <f t="shared" si="5"/>
        <v>0</v>
      </c>
      <c r="J376" s="23"/>
      <c r="K376" s="24"/>
      <c r="L376" s="24"/>
      <c r="M376" s="24"/>
      <c r="N376" s="24"/>
      <c r="O376" s="24"/>
      <c r="P376" s="25"/>
    </row>
    <row r="377" spans="2:16" ht="57.5" x14ac:dyDescent="0.25">
      <c r="B377" s="26">
        <v>630</v>
      </c>
      <c r="C377" s="27" t="s">
        <v>748</v>
      </c>
      <c r="D377" s="20"/>
      <c r="E377" s="20" t="s">
        <v>749</v>
      </c>
      <c r="F377" s="20" t="s">
        <v>23</v>
      </c>
      <c r="G377" s="20">
        <v>8</v>
      </c>
      <c r="H377" s="21"/>
      <c r="I377" s="22">
        <f t="shared" si="5"/>
        <v>0</v>
      </c>
      <c r="J377" s="23"/>
      <c r="K377" s="24"/>
      <c r="L377" s="24"/>
      <c r="M377" s="24"/>
      <c r="N377" s="24"/>
      <c r="O377" s="24"/>
      <c r="P377" s="25"/>
    </row>
    <row r="378" spans="2:16" ht="57.5" x14ac:dyDescent="0.25">
      <c r="B378" s="26">
        <v>631</v>
      </c>
      <c r="C378" s="27" t="s">
        <v>750</v>
      </c>
      <c r="D378" s="20"/>
      <c r="E378" s="20" t="s">
        <v>751</v>
      </c>
      <c r="F378" s="20" t="s">
        <v>23</v>
      </c>
      <c r="G378" s="20">
        <v>7</v>
      </c>
      <c r="H378" s="21"/>
      <c r="I378" s="22">
        <f t="shared" si="5"/>
        <v>0</v>
      </c>
      <c r="J378" s="23"/>
      <c r="K378" s="24"/>
      <c r="L378" s="24"/>
      <c r="M378" s="24"/>
      <c r="N378" s="24"/>
      <c r="O378" s="24"/>
      <c r="P378" s="25"/>
    </row>
    <row r="379" spans="2:16" ht="57.5" x14ac:dyDescent="0.25">
      <c r="B379" s="26">
        <v>632</v>
      </c>
      <c r="C379" s="27" t="s">
        <v>752</v>
      </c>
      <c r="D379" s="20"/>
      <c r="E379" s="20" t="s">
        <v>753</v>
      </c>
      <c r="F379" s="20" t="s">
        <v>23</v>
      </c>
      <c r="G379" s="20">
        <v>6</v>
      </c>
      <c r="H379" s="21"/>
      <c r="I379" s="22">
        <f t="shared" si="5"/>
        <v>0</v>
      </c>
      <c r="J379" s="23"/>
      <c r="K379" s="24"/>
      <c r="L379" s="24"/>
      <c r="M379" s="24"/>
      <c r="N379" s="24"/>
      <c r="O379" s="24"/>
      <c r="P379" s="25"/>
    </row>
    <row r="380" spans="2:16" ht="57.5" x14ac:dyDescent="0.25">
      <c r="B380" s="26">
        <v>633</v>
      </c>
      <c r="C380" s="27" t="s">
        <v>754</v>
      </c>
      <c r="D380" s="20"/>
      <c r="E380" s="20" t="s">
        <v>755</v>
      </c>
      <c r="F380" s="20" t="s">
        <v>23</v>
      </c>
      <c r="G380" s="20">
        <v>22</v>
      </c>
      <c r="H380" s="21"/>
      <c r="I380" s="22">
        <f t="shared" si="5"/>
        <v>0</v>
      </c>
      <c r="J380" s="23"/>
      <c r="K380" s="24"/>
      <c r="L380" s="24"/>
      <c r="M380" s="24"/>
      <c r="N380" s="24"/>
      <c r="O380" s="24"/>
      <c r="P380" s="25"/>
    </row>
    <row r="381" spans="2:16" ht="57.5" x14ac:dyDescent="0.25">
      <c r="B381" s="26">
        <v>634</v>
      </c>
      <c r="C381" s="27" t="s">
        <v>756</v>
      </c>
      <c r="D381" s="20"/>
      <c r="E381" s="20" t="s">
        <v>757</v>
      </c>
      <c r="F381" s="20" t="s">
        <v>23</v>
      </c>
      <c r="G381" s="20">
        <v>5</v>
      </c>
      <c r="H381" s="21"/>
      <c r="I381" s="22">
        <f t="shared" si="5"/>
        <v>0</v>
      </c>
      <c r="J381" s="23"/>
      <c r="K381" s="24"/>
      <c r="L381" s="24"/>
      <c r="M381" s="24"/>
      <c r="N381" s="24"/>
      <c r="O381" s="24"/>
      <c r="P381" s="25"/>
    </row>
    <row r="382" spans="2:16" ht="57.5" x14ac:dyDescent="0.25">
      <c r="B382" s="26">
        <v>635</v>
      </c>
      <c r="C382" s="27" t="s">
        <v>758</v>
      </c>
      <c r="D382" s="20"/>
      <c r="E382" s="20" t="s">
        <v>759</v>
      </c>
      <c r="F382" s="20" t="s">
        <v>23</v>
      </c>
      <c r="G382" s="20">
        <v>7</v>
      </c>
      <c r="H382" s="21"/>
      <c r="I382" s="22">
        <f t="shared" si="5"/>
        <v>0</v>
      </c>
      <c r="J382" s="23"/>
      <c r="K382" s="24"/>
      <c r="L382" s="24"/>
      <c r="M382" s="24"/>
      <c r="N382" s="24"/>
      <c r="O382" s="24"/>
      <c r="P382" s="25"/>
    </row>
    <row r="383" spans="2:16" ht="57.5" x14ac:dyDescent="0.25">
      <c r="B383" s="26">
        <v>636</v>
      </c>
      <c r="C383" s="27" t="s">
        <v>760</v>
      </c>
      <c r="D383" s="20"/>
      <c r="E383" s="20" t="s">
        <v>761</v>
      </c>
      <c r="F383" s="20" t="s">
        <v>23</v>
      </c>
      <c r="G383" s="20">
        <v>6</v>
      </c>
      <c r="H383" s="21"/>
      <c r="I383" s="22">
        <f t="shared" si="5"/>
        <v>0</v>
      </c>
      <c r="J383" s="23"/>
      <c r="K383" s="24"/>
      <c r="L383" s="24"/>
      <c r="M383" s="24"/>
      <c r="N383" s="24"/>
      <c r="O383" s="24"/>
      <c r="P383" s="25"/>
    </row>
    <row r="384" spans="2:16" ht="57.5" x14ac:dyDescent="0.25">
      <c r="B384" s="26">
        <v>637</v>
      </c>
      <c r="C384" s="27" t="s">
        <v>762</v>
      </c>
      <c r="D384" s="20"/>
      <c r="E384" s="20" t="s">
        <v>763</v>
      </c>
      <c r="F384" s="20" t="s">
        <v>23</v>
      </c>
      <c r="G384" s="20">
        <v>6</v>
      </c>
      <c r="H384" s="21"/>
      <c r="I384" s="22">
        <f t="shared" si="5"/>
        <v>0</v>
      </c>
      <c r="J384" s="23"/>
      <c r="K384" s="24"/>
      <c r="L384" s="24"/>
      <c r="M384" s="24"/>
      <c r="N384" s="24"/>
      <c r="O384" s="24"/>
      <c r="P384" s="25"/>
    </row>
    <row r="385" spans="2:16" ht="57.5" x14ac:dyDescent="0.25">
      <c r="B385" s="26">
        <v>638</v>
      </c>
      <c r="C385" s="27" t="s">
        <v>764</v>
      </c>
      <c r="D385" s="20"/>
      <c r="E385" s="20" t="s">
        <v>765</v>
      </c>
      <c r="F385" s="20" t="s">
        <v>23</v>
      </c>
      <c r="G385" s="20">
        <v>5</v>
      </c>
      <c r="H385" s="21"/>
      <c r="I385" s="22">
        <f t="shared" si="5"/>
        <v>0</v>
      </c>
      <c r="J385" s="23"/>
      <c r="K385" s="24"/>
      <c r="L385" s="24"/>
      <c r="M385" s="24"/>
      <c r="N385" s="24"/>
      <c r="O385" s="24"/>
      <c r="P385" s="25"/>
    </row>
    <row r="386" spans="2:16" ht="57.5" x14ac:dyDescent="0.25">
      <c r="B386" s="26">
        <v>639</v>
      </c>
      <c r="C386" s="27" t="s">
        <v>766</v>
      </c>
      <c r="D386" s="20"/>
      <c r="E386" s="20" t="s">
        <v>767</v>
      </c>
      <c r="F386" s="20" t="s">
        <v>23</v>
      </c>
      <c r="G386" s="20">
        <v>11</v>
      </c>
      <c r="H386" s="21"/>
      <c r="I386" s="22">
        <f t="shared" si="5"/>
        <v>0</v>
      </c>
      <c r="J386" s="23"/>
      <c r="K386" s="24"/>
      <c r="L386" s="24"/>
      <c r="M386" s="24"/>
      <c r="N386" s="24"/>
      <c r="O386" s="24"/>
      <c r="P386" s="25"/>
    </row>
    <row r="387" spans="2:16" ht="57.5" x14ac:dyDescent="0.25">
      <c r="B387" s="26">
        <v>640</v>
      </c>
      <c r="C387" s="27" t="s">
        <v>768</v>
      </c>
      <c r="D387" s="20"/>
      <c r="E387" s="20" t="s">
        <v>769</v>
      </c>
      <c r="F387" s="20" t="s">
        <v>23</v>
      </c>
      <c r="G387" s="20">
        <v>5</v>
      </c>
      <c r="H387" s="21"/>
      <c r="I387" s="22">
        <f t="shared" si="5"/>
        <v>0</v>
      </c>
      <c r="J387" s="23"/>
      <c r="K387" s="24"/>
      <c r="L387" s="24"/>
      <c r="M387" s="24"/>
      <c r="N387" s="24"/>
      <c r="O387" s="24"/>
      <c r="P387" s="25"/>
    </row>
    <row r="388" spans="2:16" ht="23" x14ac:dyDescent="0.25">
      <c r="B388" s="26">
        <v>641</v>
      </c>
      <c r="C388" s="27" t="s">
        <v>770</v>
      </c>
      <c r="D388" s="20"/>
      <c r="E388" s="20" t="s">
        <v>771</v>
      </c>
      <c r="F388" s="20" t="s">
        <v>23</v>
      </c>
      <c r="G388" s="20">
        <v>5</v>
      </c>
      <c r="H388" s="21"/>
      <c r="I388" s="22">
        <f t="shared" si="5"/>
        <v>0</v>
      </c>
      <c r="J388" s="23"/>
      <c r="K388" s="24"/>
      <c r="L388" s="24"/>
      <c r="M388" s="24"/>
      <c r="N388" s="24"/>
      <c r="O388" s="24"/>
      <c r="P388" s="25"/>
    </row>
    <row r="389" spans="2:16" ht="34.5" x14ac:dyDescent="0.25">
      <c r="B389" s="26">
        <v>642</v>
      </c>
      <c r="C389" s="27" t="s">
        <v>772</v>
      </c>
      <c r="D389" s="20"/>
      <c r="E389" s="20" t="s">
        <v>773</v>
      </c>
      <c r="F389" s="20" t="s">
        <v>23</v>
      </c>
      <c r="G389" s="20">
        <v>7</v>
      </c>
      <c r="H389" s="21"/>
      <c r="I389" s="22">
        <f t="shared" si="5"/>
        <v>0</v>
      </c>
      <c r="J389" s="23"/>
      <c r="K389" s="24"/>
      <c r="L389" s="24"/>
      <c r="M389" s="24"/>
      <c r="N389" s="24"/>
      <c r="O389" s="24"/>
      <c r="P389" s="25"/>
    </row>
    <row r="390" spans="2:16" ht="34.5" x14ac:dyDescent="0.25">
      <c r="B390" s="26">
        <v>643</v>
      </c>
      <c r="C390" s="27" t="s">
        <v>774</v>
      </c>
      <c r="D390" s="20"/>
      <c r="E390" s="20" t="s">
        <v>775</v>
      </c>
      <c r="F390" s="20" t="s">
        <v>23</v>
      </c>
      <c r="G390" s="20">
        <v>10</v>
      </c>
      <c r="H390" s="21"/>
      <c r="I390" s="22">
        <f t="shared" si="5"/>
        <v>0</v>
      </c>
      <c r="J390" s="23"/>
      <c r="K390" s="24"/>
      <c r="L390" s="24"/>
      <c r="M390" s="24"/>
      <c r="N390" s="24"/>
      <c r="O390" s="24"/>
      <c r="P390" s="25"/>
    </row>
    <row r="391" spans="2:16" ht="23" x14ac:dyDescent="0.25">
      <c r="B391" s="26">
        <v>644</v>
      </c>
      <c r="C391" s="27" t="s">
        <v>776</v>
      </c>
      <c r="D391" s="20"/>
      <c r="E391" s="20" t="s">
        <v>777</v>
      </c>
      <c r="F391" s="20" t="s">
        <v>23</v>
      </c>
      <c r="G391" s="20">
        <v>5</v>
      </c>
      <c r="H391" s="21"/>
      <c r="I391" s="22">
        <f t="shared" si="5"/>
        <v>0</v>
      </c>
      <c r="J391" s="23"/>
      <c r="K391" s="24"/>
      <c r="L391" s="24"/>
      <c r="M391" s="24"/>
      <c r="N391" s="24"/>
      <c r="O391" s="24"/>
      <c r="P391" s="25"/>
    </row>
    <row r="392" spans="2:16" ht="23" x14ac:dyDescent="0.25">
      <c r="B392" s="26">
        <v>645</v>
      </c>
      <c r="C392" s="27" t="s">
        <v>778</v>
      </c>
      <c r="D392" s="20"/>
      <c r="E392" s="20" t="s">
        <v>779</v>
      </c>
      <c r="F392" s="20" t="s">
        <v>23</v>
      </c>
      <c r="G392" s="20">
        <v>15</v>
      </c>
      <c r="H392" s="21"/>
      <c r="I392" s="22">
        <f t="shared" si="5"/>
        <v>0</v>
      </c>
      <c r="J392" s="23"/>
      <c r="K392" s="24"/>
      <c r="L392" s="24"/>
      <c r="M392" s="24"/>
      <c r="N392" s="24"/>
      <c r="O392" s="24"/>
      <c r="P392" s="25"/>
    </row>
    <row r="393" spans="2:16" ht="23" x14ac:dyDescent="0.25">
      <c r="B393" s="26">
        <v>646</v>
      </c>
      <c r="C393" s="27" t="s">
        <v>780</v>
      </c>
      <c r="D393" s="20"/>
      <c r="E393" s="20" t="s">
        <v>781</v>
      </c>
      <c r="F393" s="20" t="s">
        <v>23</v>
      </c>
      <c r="G393" s="20">
        <v>5</v>
      </c>
      <c r="H393" s="21"/>
      <c r="I393" s="22">
        <f t="shared" si="5"/>
        <v>0</v>
      </c>
      <c r="J393" s="23"/>
      <c r="K393" s="24"/>
      <c r="L393" s="24"/>
      <c r="M393" s="24"/>
      <c r="N393" s="24"/>
      <c r="O393" s="24"/>
      <c r="P393" s="25"/>
    </row>
    <row r="394" spans="2:16" ht="23" x14ac:dyDescent="0.25">
      <c r="B394" s="26">
        <v>647</v>
      </c>
      <c r="C394" s="27" t="s">
        <v>782</v>
      </c>
      <c r="D394" s="20"/>
      <c r="E394" s="20" t="s">
        <v>783</v>
      </c>
      <c r="F394" s="20" t="s">
        <v>23</v>
      </c>
      <c r="G394" s="20">
        <v>22</v>
      </c>
      <c r="H394" s="21"/>
      <c r="I394" s="22">
        <f t="shared" si="5"/>
        <v>0</v>
      </c>
      <c r="J394" s="23"/>
      <c r="K394" s="24"/>
      <c r="L394" s="24"/>
      <c r="M394" s="24"/>
      <c r="N394" s="24"/>
      <c r="O394" s="24"/>
      <c r="P394" s="25"/>
    </row>
    <row r="395" spans="2:16" ht="23" x14ac:dyDescent="0.25">
      <c r="B395" s="26">
        <v>648</v>
      </c>
      <c r="C395" s="27" t="s">
        <v>784</v>
      </c>
      <c r="D395" s="20"/>
      <c r="E395" s="20" t="s">
        <v>785</v>
      </c>
      <c r="F395" s="20" t="s">
        <v>23</v>
      </c>
      <c r="G395" s="20">
        <v>5</v>
      </c>
      <c r="H395" s="21"/>
      <c r="I395" s="22">
        <f t="shared" si="5"/>
        <v>0</v>
      </c>
      <c r="J395" s="23"/>
      <c r="K395" s="24"/>
      <c r="L395" s="24"/>
      <c r="M395" s="24"/>
      <c r="N395" s="24"/>
      <c r="O395" s="24"/>
      <c r="P395" s="25"/>
    </row>
    <row r="396" spans="2:16" ht="23" x14ac:dyDescent="0.25">
      <c r="B396" s="26">
        <v>649</v>
      </c>
      <c r="C396" s="27" t="s">
        <v>786</v>
      </c>
      <c r="D396" s="20"/>
      <c r="E396" s="20" t="s">
        <v>787</v>
      </c>
      <c r="F396" s="20" t="s">
        <v>23</v>
      </c>
      <c r="G396" s="20">
        <v>5</v>
      </c>
      <c r="H396" s="21"/>
      <c r="I396" s="22">
        <f t="shared" si="5"/>
        <v>0</v>
      </c>
      <c r="J396" s="23"/>
      <c r="K396" s="24"/>
      <c r="L396" s="24"/>
      <c r="M396" s="24"/>
      <c r="N396" s="24"/>
      <c r="O396" s="24"/>
      <c r="P396" s="25"/>
    </row>
    <row r="397" spans="2:16" ht="23" x14ac:dyDescent="0.25">
      <c r="B397" s="26">
        <v>650</v>
      </c>
      <c r="C397" s="27" t="s">
        <v>788</v>
      </c>
      <c r="D397" s="20"/>
      <c r="E397" s="20" t="s">
        <v>789</v>
      </c>
      <c r="F397" s="20" t="s">
        <v>23</v>
      </c>
      <c r="G397" s="20">
        <v>7</v>
      </c>
      <c r="H397" s="21"/>
      <c r="I397" s="22">
        <f t="shared" si="5"/>
        <v>0</v>
      </c>
      <c r="J397" s="23"/>
      <c r="K397" s="24"/>
      <c r="L397" s="24"/>
      <c r="M397" s="24"/>
      <c r="N397" s="24"/>
      <c r="O397" s="24"/>
      <c r="P397" s="25"/>
    </row>
    <row r="398" spans="2:16" ht="23" x14ac:dyDescent="0.25">
      <c r="B398" s="26">
        <v>651</v>
      </c>
      <c r="C398" s="27" t="s">
        <v>790</v>
      </c>
      <c r="D398" s="20"/>
      <c r="E398" s="20" t="s">
        <v>791</v>
      </c>
      <c r="F398" s="20" t="s">
        <v>23</v>
      </c>
      <c r="G398" s="20">
        <v>5</v>
      </c>
      <c r="H398" s="21"/>
      <c r="I398" s="22">
        <f t="shared" ref="I398:I461" si="6">G398*H398</f>
        <v>0</v>
      </c>
      <c r="J398" s="23"/>
      <c r="K398" s="24"/>
      <c r="L398" s="24"/>
      <c r="M398" s="24"/>
      <c r="N398" s="24"/>
      <c r="O398" s="24"/>
      <c r="P398" s="25"/>
    </row>
    <row r="399" spans="2:16" ht="23" x14ac:dyDescent="0.25">
      <c r="B399" s="26">
        <v>652</v>
      </c>
      <c r="C399" s="27" t="s">
        <v>792</v>
      </c>
      <c r="D399" s="20"/>
      <c r="E399" s="20" t="s">
        <v>793</v>
      </c>
      <c r="F399" s="20" t="s">
        <v>23</v>
      </c>
      <c r="G399" s="20">
        <v>5</v>
      </c>
      <c r="H399" s="21"/>
      <c r="I399" s="22">
        <f t="shared" si="6"/>
        <v>0</v>
      </c>
      <c r="J399" s="23"/>
      <c r="K399" s="24"/>
      <c r="L399" s="24"/>
      <c r="M399" s="24"/>
      <c r="N399" s="24"/>
      <c r="O399" s="24"/>
      <c r="P399" s="25"/>
    </row>
    <row r="400" spans="2:16" ht="34.5" x14ac:dyDescent="0.25">
      <c r="B400" s="26">
        <v>653</v>
      </c>
      <c r="C400" s="27" t="s">
        <v>794</v>
      </c>
      <c r="D400" s="20"/>
      <c r="E400" s="20" t="s">
        <v>795</v>
      </c>
      <c r="F400" s="20" t="s">
        <v>23</v>
      </c>
      <c r="G400" s="20">
        <v>11</v>
      </c>
      <c r="H400" s="21"/>
      <c r="I400" s="22">
        <f t="shared" si="6"/>
        <v>0</v>
      </c>
      <c r="J400" s="23"/>
      <c r="K400" s="24"/>
      <c r="L400" s="24"/>
      <c r="M400" s="24"/>
      <c r="N400" s="24"/>
      <c r="O400" s="24"/>
      <c r="P400" s="25"/>
    </row>
    <row r="401" spans="2:16" ht="23" x14ac:dyDescent="0.25">
      <c r="B401" s="26">
        <v>654</v>
      </c>
      <c r="C401" s="27" t="s">
        <v>796</v>
      </c>
      <c r="D401" s="20"/>
      <c r="E401" s="20" t="s">
        <v>797</v>
      </c>
      <c r="F401" s="20" t="s">
        <v>23</v>
      </c>
      <c r="G401" s="20">
        <v>13</v>
      </c>
      <c r="H401" s="21"/>
      <c r="I401" s="22">
        <f t="shared" si="6"/>
        <v>0</v>
      </c>
      <c r="J401" s="23"/>
      <c r="K401" s="24"/>
      <c r="L401" s="24"/>
      <c r="M401" s="24"/>
      <c r="N401" s="24"/>
      <c r="O401" s="24"/>
      <c r="P401" s="25"/>
    </row>
    <row r="402" spans="2:16" ht="23" x14ac:dyDescent="0.25">
      <c r="B402" s="26">
        <v>655</v>
      </c>
      <c r="C402" s="27" t="s">
        <v>798</v>
      </c>
      <c r="D402" s="20"/>
      <c r="E402" s="20" t="s">
        <v>799</v>
      </c>
      <c r="F402" s="20" t="s">
        <v>23</v>
      </c>
      <c r="G402" s="20">
        <v>5</v>
      </c>
      <c r="H402" s="21"/>
      <c r="I402" s="22">
        <f t="shared" si="6"/>
        <v>0</v>
      </c>
      <c r="J402" s="23"/>
      <c r="K402" s="24"/>
      <c r="L402" s="24"/>
      <c r="M402" s="24"/>
      <c r="N402" s="24"/>
      <c r="O402" s="24"/>
      <c r="P402" s="25"/>
    </row>
    <row r="403" spans="2:16" ht="34.5" x14ac:dyDescent="0.25">
      <c r="B403" s="26">
        <v>656</v>
      </c>
      <c r="C403" s="27" t="s">
        <v>800</v>
      </c>
      <c r="D403" s="20"/>
      <c r="E403" s="20" t="s">
        <v>801</v>
      </c>
      <c r="F403" s="20" t="s">
        <v>23</v>
      </c>
      <c r="G403" s="20">
        <v>5</v>
      </c>
      <c r="H403" s="21"/>
      <c r="I403" s="22">
        <f t="shared" si="6"/>
        <v>0</v>
      </c>
      <c r="J403" s="23"/>
      <c r="K403" s="24"/>
      <c r="L403" s="24"/>
      <c r="M403" s="24"/>
      <c r="N403" s="24"/>
      <c r="O403" s="24"/>
      <c r="P403" s="25"/>
    </row>
    <row r="404" spans="2:16" ht="23" x14ac:dyDescent="0.25">
      <c r="B404" s="26">
        <v>657</v>
      </c>
      <c r="C404" s="27" t="s">
        <v>802</v>
      </c>
      <c r="D404" s="20"/>
      <c r="E404" s="20" t="s">
        <v>803</v>
      </c>
      <c r="F404" s="20" t="s">
        <v>23</v>
      </c>
      <c r="G404" s="20">
        <v>5</v>
      </c>
      <c r="H404" s="21"/>
      <c r="I404" s="22">
        <f t="shared" si="6"/>
        <v>0</v>
      </c>
      <c r="J404" s="23"/>
      <c r="K404" s="24"/>
      <c r="L404" s="24"/>
      <c r="M404" s="24"/>
      <c r="N404" s="24"/>
      <c r="O404" s="24"/>
      <c r="P404" s="25"/>
    </row>
    <row r="405" spans="2:16" ht="23" x14ac:dyDescent="0.25">
      <c r="B405" s="26">
        <v>659</v>
      </c>
      <c r="C405" s="27" t="s">
        <v>804</v>
      </c>
      <c r="D405" s="20"/>
      <c r="E405" s="20" t="s">
        <v>805</v>
      </c>
      <c r="F405" s="20" t="s">
        <v>23</v>
      </c>
      <c r="G405" s="20">
        <v>5</v>
      </c>
      <c r="H405" s="21"/>
      <c r="I405" s="22">
        <f t="shared" si="6"/>
        <v>0</v>
      </c>
      <c r="J405" s="23"/>
      <c r="K405" s="24"/>
      <c r="L405" s="24"/>
      <c r="M405" s="24"/>
      <c r="N405" s="24"/>
      <c r="O405" s="24"/>
      <c r="P405" s="25"/>
    </row>
    <row r="406" spans="2:16" ht="57.5" x14ac:dyDescent="0.25">
      <c r="B406" s="26">
        <v>661</v>
      </c>
      <c r="C406" s="27" t="s">
        <v>806</v>
      </c>
      <c r="D406" s="20"/>
      <c r="E406" s="20" t="s">
        <v>807</v>
      </c>
      <c r="F406" s="20" t="s">
        <v>23</v>
      </c>
      <c r="G406" s="20">
        <v>20</v>
      </c>
      <c r="H406" s="21"/>
      <c r="I406" s="22">
        <f t="shared" si="6"/>
        <v>0</v>
      </c>
      <c r="J406" s="23"/>
      <c r="K406" s="24"/>
      <c r="L406" s="24"/>
      <c r="M406" s="24"/>
      <c r="N406" s="24"/>
      <c r="O406" s="24"/>
      <c r="P406" s="25"/>
    </row>
    <row r="407" spans="2:16" ht="23" x14ac:dyDescent="0.25">
      <c r="B407" s="26">
        <v>664</v>
      </c>
      <c r="C407" s="27" t="s">
        <v>808</v>
      </c>
      <c r="D407" s="20"/>
      <c r="E407" s="20" t="s">
        <v>809</v>
      </c>
      <c r="F407" s="20" t="s">
        <v>23</v>
      </c>
      <c r="G407" s="20">
        <v>5</v>
      </c>
      <c r="H407" s="21"/>
      <c r="I407" s="22">
        <f t="shared" si="6"/>
        <v>0</v>
      </c>
      <c r="J407" s="23"/>
      <c r="K407" s="24"/>
      <c r="L407" s="24"/>
      <c r="M407" s="24"/>
      <c r="N407" s="24"/>
      <c r="O407" s="24"/>
      <c r="P407" s="25"/>
    </row>
    <row r="408" spans="2:16" ht="34.5" x14ac:dyDescent="0.25">
      <c r="B408" s="26">
        <v>665</v>
      </c>
      <c r="C408" s="27" t="s">
        <v>810</v>
      </c>
      <c r="D408" s="20"/>
      <c r="E408" s="20" t="s">
        <v>811</v>
      </c>
      <c r="F408" s="20" t="s">
        <v>23</v>
      </c>
      <c r="G408" s="20">
        <v>5</v>
      </c>
      <c r="H408" s="21"/>
      <c r="I408" s="22">
        <f t="shared" si="6"/>
        <v>0</v>
      </c>
      <c r="J408" s="23"/>
      <c r="K408" s="24"/>
      <c r="L408" s="24"/>
      <c r="M408" s="24"/>
      <c r="N408" s="24"/>
      <c r="O408" s="24"/>
      <c r="P408" s="25"/>
    </row>
    <row r="409" spans="2:16" ht="34.5" x14ac:dyDescent="0.25">
      <c r="B409" s="26">
        <v>666</v>
      </c>
      <c r="C409" s="27" t="s">
        <v>812</v>
      </c>
      <c r="D409" s="20"/>
      <c r="E409" s="20" t="s">
        <v>813</v>
      </c>
      <c r="F409" s="20" t="s">
        <v>23</v>
      </c>
      <c r="G409" s="20">
        <v>5</v>
      </c>
      <c r="H409" s="21"/>
      <c r="I409" s="22">
        <f t="shared" si="6"/>
        <v>0</v>
      </c>
      <c r="J409" s="23"/>
      <c r="K409" s="24"/>
      <c r="L409" s="24"/>
      <c r="M409" s="24"/>
      <c r="N409" s="24"/>
      <c r="O409" s="24"/>
      <c r="P409" s="25"/>
    </row>
    <row r="410" spans="2:16" ht="34.5" x14ac:dyDescent="0.25">
      <c r="B410" s="26">
        <v>667</v>
      </c>
      <c r="C410" s="27" t="s">
        <v>814</v>
      </c>
      <c r="D410" s="20"/>
      <c r="E410" s="20" t="s">
        <v>815</v>
      </c>
      <c r="F410" s="20" t="s">
        <v>23</v>
      </c>
      <c r="G410" s="20">
        <v>5</v>
      </c>
      <c r="H410" s="21"/>
      <c r="I410" s="22">
        <f t="shared" si="6"/>
        <v>0</v>
      </c>
      <c r="J410" s="23"/>
      <c r="K410" s="24"/>
      <c r="L410" s="24"/>
      <c r="M410" s="24"/>
      <c r="N410" s="24"/>
      <c r="O410" s="24"/>
      <c r="P410" s="25"/>
    </row>
    <row r="411" spans="2:16" ht="46" x14ac:dyDescent="0.25">
      <c r="B411" s="26">
        <v>668</v>
      </c>
      <c r="C411" s="27" t="s">
        <v>816</v>
      </c>
      <c r="D411" s="20"/>
      <c r="E411" s="20" t="s">
        <v>817</v>
      </c>
      <c r="F411" s="20" t="s">
        <v>23</v>
      </c>
      <c r="G411" s="20">
        <v>5</v>
      </c>
      <c r="H411" s="21"/>
      <c r="I411" s="22">
        <f t="shared" si="6"/>
        <v>0</v>
      </c>
      <c r="J411" s="23"/>
      <c r="K411" s="24"/>
      <c r="L411" s="24"/>
      <c r="M411" s="24"/>
      <c r="N411" s="24"/>
      <c r="O411" s="24"/>
      <c r="P411" s="25"/>
    </row>
    <row r="412" spans="2:16" ht="34.5" x14ac:dyDescent="0.25">
      <c r="B412" s="26">
        <v>669</v>
      </c>
      <c r="C412" s="27" t="s">
        <v>818</v>
      </c>
      <c r="D412" s="20"/>
      <c r="E412" s="20" t="s">
        <v>819</v>
      </c>
      <c r="F412" s="20" t="s">
        <v>23</v>
      </c>
      <c r="G412" s="20">
        <v>5</v>
      </c>
      <c r="H412" s="21"/>
      <c r="I412" s="22">
        <f t="shared" si="6"/>
        <v>0</v>
      </c>
      <c r="J412" s="23"/>
      <c r="K412" s="24"/>
      <c r="L412" s="24"/>
      <c r="M412" s="24"/>
      <c r="N412" s="24"/>
      <c r="O412" s="24"/>
      <c r="P412" s="25"/>
    </row>
    <row r="413" spans="2:16" ht="34.5" x14ac:dyDescent="0.25">
      <c r="B413" s="26">
        <v>670</v>
      </c>
      <c r="C413" s="27" t="s">
        <v>820</v>
      </c>
      <c r="D413" s="20"/>
      <c r="E413" s="20" t="s">
        <v>821</v>
      </c>
      <c r="F413" s="20" t="s">
        <v>23</v>
      </c>
      <c r="G413" s="20">
        <v>5</v>
      </c>
      <c r="H413" s="21"/>
      <c r="I413" s="22">
        <f t="shared" si="6"/>
        <v>0</v>
      </c>
      <c r="J413" s="23"/>
      <c r="K413" s="24"/>
      <c r="L413" s="24"/>
      <c r="M413" s="24"/>
      <c r="N413" s="24"/>
      <c r="O413" s="24"/>
      <c r="P413" s="25"/>
    </row>
    <row r="414" spans="2:16" ht="34.5" x14ac:dyDescent="0.25">
      <c r="B414" s="26">
        <v>671</v>
      </c>
      <c r="C414" s="27" t="s">
        <v>822</v>
      </c>
      <c r="D414" s="20"/>
      <c r="E414" s="20" t="s">
        <v>823</v>
      </c>
      <c r="F414" s="20" t="s">
        <v>23</v>
      </c>
      <c r="G414" s="20">
        <v>5</v>
      </c>
      <c r="H414" s="21"/>
      <c r="I414" s="22">
        <f t="shared" si="6"/>
        <v>0</v>
      </c>
      <c r="J414" s="23"/>
      <c r="K414" s="24"/>
      <c r="L414" s="24"/>
      <c r="M414" s="24"/>
      <c r="N414" s="24"/>
      <c r="O414" s="24"/>
      <c r="P414" s="25"/>
    </row>
    <row r="415" spans="2:16" ht="34.5" x14ac:dyDescent="0.25">
      <c r="B415" s="26">
        <v>672</v>
      </c>
      <c r="C415" s="27" t="s">
        <v>824</v>
      </c>
      <c r="D415" s="20"/>
      <c r="E415" s="20" t="s">
        <v>825</v>
      </c>
      <c r="F415" s="20" t="s">
        <v>23</v>
      </c>
      <c r="G415" s="20">
        <v>5</v>
      </c>
      <c r="H415" s="21"/>
      <c r="I415" s="22">
        <f t="shared" si="6"/>
        <v>0</v>
      </c>
      <c r="J415" s="23"/>
      <c r="K415" s="24"/>
      <c r="L415" s="24"/>
      <c r="M415" s="24"/>
      <c r="N415" s="24"/>
      <c r="O415" s="24"/>
      <c r="P415" s="25"/>
    </row>
    <row r="416" spans="2:16" ht="34.5" x14ac:dyDescent="0.25">
      <c r="B416" s="26">
        <v>673</v>
      </c>
      <c r="C416" s="27" t="s">
        <v>826</v>
      </c>
      <c r="D416" s="20"/>
      <c r="E416" s="20" t="s">
        <v>827</v>
      </c>
      <c r="F416" s="20" t="s">
        <v>23</v>
      </c>
      <c r="G416" s="20">
        <v>5</v>
      </c>
      <c r="H416" s="21"/>
      <c r="I416" s="22">
        <f t="shared" si="6"/>
        <v>0</v>
      </c>
      <c r="J416" s="23"/>
      <c r="K416" s="24"/>
      <c r="L416" s="24"/>
      <c r="M416" s="24"/>
      <c r="N416" s="24"/>
      <c r="O416" s="24"/>
      <c r="P416" s="25"/>
    </row>
    <row r="417" spans="2:16" ht="23" x14ac:dyDescent="0.25">
      <c r="B417" s="26">
        <v>674</v>
      </c>
      <c r="C417" s="27" t="s">
        <v>828</v>
      </c>
      <c r="D417" s="20"/>
      <c r="E417" s="20" t="s">
        <v>829</v>
      </c>
      <c r="F417" s="20" t="s">
        <v>23</v>
      </c>
      <c r="G417" s="20">
        <v>5</v>
      </c>
      <c r="H417" s="21"/>
      <c r="I417" s="22">
        <f t="shared" si="6"/>
        <v>0</v>
      </c>
      <c r="J417" s="23"/>
      <c r="K417" s="24"/>
      <c r="L417" s="24"/>
      <c r="M417" s="24"/>
      <c r="N417" s="24"/>
      <c r="O417" s="24"/>
      <c r="P417" s="25"/>
    </row>
    <row r="418" spans="2:16" ht="34.5" x14ac:dyDescent="0.25">
      <c r="B418" s="26">
        <v>675</v>
      </c>
      <c r="C418" s="27" t="s">
        <v>830</v>
      </c>
      <c r="D418" s="20"/>
      <c r="E418" s="20" t="s">
        <v>831</v>
      </c>
      <c r="F418" s="20" t="s">
        <v>23</v>
      </c>
      <c r="G418" s="20">
        <v>5</v>
      </c>
      <c r="H418" s="21"/>
      <c r="I418" s="22">
        <f t="shared" si="6"/>
        <v>0</v>
      </c>
      <c r="J418" s="23"/>
      <c r="K418" s="24"/>
      <c r="L418" s="24"/>
      <c r="M418" s="24"/>
      <c r="N418" s="24"/>
      <c r="O418" s="24"/>
      <c r="P418" s="25"/>
    </row>
    <row r="419" spans="2:16" ht="23" x14ac:dyDescent="0.25">
      <c r="B419" s="26">
        <v>676</v>
      </c>
      <c r="C419" s="27" t="s">
        <v>832</v>
      </c>
      <c r="D419" s="20"/>
      <c r="E419" s="20" t="s">
        <v>833</v>
      </c>
      <c r="F419" s="20" t="s">
        <v>23</v>
      </c>
      <c r="G419" s="20">
        <v>5</v>
      </c>
      <c r="H419" s="21"/>
      <c r="I419" s="22">
        <f t="shared" si="6"/>
        <v>0</v>
      </c>
      <c r="J419" s="23"/>
      <c r="K419" s="24"/>
      <c r="L419" s="24"/>
      <c r="M419" s="24"/>
      <c r="N419" s="24"/>
      <c r="O419" s="24"/>
      <c r="P419" s="25"/>
    </row>
    <row r="420" spans="2:16" ht="23" x14ac:dyDescent="0.25">
      <c r="B420" s="26">
        <v>677</v>
      </c>
      <c r="C420" s="27" t="s">
        <v>834</v>
      </c>
      <c r="D420" s="20"/>
      <c r="E420" s="20" t="s">
        <v>835</v>
      </c>
      <c r="F420" s="20" t="s">
        <v>23</v>
      </c>
      <c r="G420" s="20">
        <v>5</v>
      </c>
      <c r="H420" s="21"/>
      <c r="I420" s="22">
        <f t="shared" si="6"/>
        <v>0</v>
      </c>
      <c r="J420" s="23"/>
      <c r="K420" s="24"/>
      <c r="L420" s="24"/>
      <c r="M420" s="24"/>
      <c r="N420" s="24"/>
      <c r="O420" s="24"/>
      <c r="P420" s="25"/>
    </row>
    <row r="421" spans="2:16" ht="23" x14ac:dyDescent="0.25">
      <c r="B421" s="26">
        <v>684</v>
      </c>
      <c r="C421" s="27" t="s">
        <v>836</v>
      </c>
      <c r="D421" s="20"/>
      <c r="E421" s="20" t="s">
        <v>837</v>
      </c>
      <c r="F421" s="20" t="s">
        <v>23</v>
      </c>
      <c r="G421" s="20">
        <v>5</v>
      </c>
      <c r="H421" s="21"/>
      <c r="I421" s="22">
        <f t="shared" si="6"/>
        <v>0</v>
      </c>
      <c r="J421" s="23"/>
      <c r="K421" s="24"/>
      <c r="L421" s="24"/>
      <c r="M421" s="24"/>
      <c r="N421" s="24"/>
      <c r="O421" s="24"/>
      <c r="P421" s="25"/>
    </row>
    <row r="422" spans="2:16" ht="23" x14ac:dyDescent="0.25">
      <c r="B422" s="26">
        <v>685</v>
      </c>
      <c r="C422" s="27" t="s">
        <v>838</v>
      </c>
      <c r="D422" s="20"/>
      <c r="E422" s="20" t="s">
        <v>839</v>
      </c>
      <c r="F422" s="20" t="s">
        <v>23</v>
      </c>
      <c r="G422" s="20">
        <v>9</v>
      </c>
      <c r="H422" s="21"/>
      <c r="I422" s="22">
        <f t="shared" si="6"/>
        <v>0</v>
      </c>
      <c r="J422" s="23"/>
      <c r="K422" s="24"/>
      <c r="L422" s="24"/>
      <c r="M422" s="24"/>
      <c r="N422" s="24"/>
      <c r="O422" s="24"/>
      <c r="P422" s="25"/>
    </row>
    <row r="423" spans="2:16" ht="23" x14ac:dyDescent="0.25">
      <c r="B423" s="26">
        <v>688</v>
      </c>
      <c r="C423" s="27" t="s">
        <v>840</v>
      </c>
      <c r="D423" s="20"/>
      <c r="E423" s="20" t="s">
        <v>841</v>
      </c>
      <c r="F423" s="20" t="s">
        <v>23</v>
      </c>
      <c r="G423" s="20">
        <v>8</v>
      </c>
      <c r="H423" s="21"/>
      <c r="I423" s="22">
        <f t="shared" si="6"/>
        <v>0</v>
      </c>
      <c r="J423" s="23"/>
      <c r="K423" s="24"/>
      <c r="L423" s="24"/>
      <c r="M423" s="24"/>
      <c r="N423" s="24"/>
      <c r="O423" s="24"/>
      <c r="P423" s="25"/>
    </row>
    <row r="424" spans="2:16" ht="23" x14ac:dyDescent="0.25">
      <c r="B424" s="26">
        <v>689</v>
      </c>
      <c r="C424" s="27" t="s">
        <v>842</v>
      </c>
      <c r="D424" s="20"/>
      <c r="E424" s="20" t="s">
        <v>843</v>
      </c>
      <c r="F424" s="20" t="s">
        <v>23</v>
      </c>
      <c r="G424" s="20">
        <v>5</v>
      </c>
      <c r="H424" s="21"/>
      <c r="I424" s="22">
        <f t="shared" si="6"/>
        <v>0</v>
      </c>
      <c r="J424" s="23"/>
      <c r="K424" s="24"/>
      <c r="L424" s="24"/>
      <c r="M424" s="24"/>
      <c r="N424" s="24"/>
      <c r="O424" s="24"/>
      <c r="P424" s="25"/>
    </row>
    <row r="425" spans="2:16" ht="23" x14ac:dyDescent="0.25">
      <c r="B425" s="26">
        <v>690</v>
      </c>
      <c r="C425" s="27" t="s">
        <v>844</v>
      </c>
      <c r="D425" s="20"/>
      <c r="E425" s="20" t="s">
        <v>845</v>
      </c>
      <c r="F425" s="20" t="s">
        <v>23</v>
      </c>
      <c r="G425" s="20">
        <v>7</v>
      </c>
      <c r="H425" s="21"/>
      <c r="I425" s="22">
        <f t="shared" si="6"/>
        <v>0</v>
      </c>
      <c r="J425" s="23"/>
      <c r="K425" s="24"/>
      <c r="L425" s="24"/>
      <c r="M425" s="24"/>
      <c r="N425" s="24"/>
      <c r="O425" s="24"/>
      <c r="P425" s="25"/>
    </row>
    <row r="426" spans="2:16" ht="34.5" x14ac:dyDescent="0.25">
      <c r="B426" s="26">
        <v>692</v>
      </c>
      <c r="C426" s="27" t="s">
        <v>846</v>
      </c>
      <c r="D426" s="20"/>
      <c r="E426" s="20" t="s">
        <v>847</v>
      </c>
      <c r="F426" s="20" t="s">
        <v>23</v>
      </c>
      <c r="G426" s="20">
        <v>5</v>
      </c>
      <c r="H426" s="21"/>
      <c r="I426" s="22">
        <f t="shared" si="6"/>
        <v>0</v>
      </c>
      <c r="J426" s="23"/>
      <c r="K426" s="24"/>
      <c r="L426" s="24"/>
      <c r="M426" s="24"/>
      <c r="N426" s="24"/>
      <c r="O426" s="24"/>
      <c r="P426" s="25"/>
    </row>
    <row r="427" spans="2:16" ht="34.5" x14ac:dyDescent="0.25">
      <c r="B427" s="26">
        <v>693</v>
      </c>
      <c r="C427" s="27" t="s">
        <v>848</v>
      </c>
      <c r="D427" s="20"/>
      <c r="E427" s="20" t="s">
        <v>849</v>
      </c>
      <c r="F427" s="20" t="s">
        <v>23</v>
      </c>
      <c r="G427" s="20">
        <v>5</v>
      </c>
      <c r="H427" s="21"/>
      <c r="I427" s="22">
        <f t="shared" si="6"/>
        <v>0</v>
      </c>
      <c r="J427" s="23"/>
      <c r="K427" s="24"/>
      <c r="L427" s="24"/>
      <c r="M427" s="24"/>
      <c r="N427" s="24"/>
      <c r="O427" s="24"/>
      <c r="P427" s="25"/>
    </row>
    <row r="428" spans="2:16" ht="23" x14ac:dyDescent="0.25">
      <c r="B428" s="26">
        <v>699</v>
      </c>
      <c r="C428" s="27" t="s">
        <v>850</v>
      </c>
      <c r="D428" s="20"/>
      <c r="E428" s="20" t="s">
        <v>851</v>
      </c>
      <c r="F428" s="20" t="s">
        <v>23</v>
      </c>
      <c r="G428" s="20">
        <v>5</v>
      </c>
      <c r="H428" s="21"/>
      <c r="I428" s="22">
        <f t="shared" si="6"/>
        <v>0</v>
      </c>
      <c r="J428" s="23"/>
      <c r="K428" s="24"/>
      <c r="L428" s="24"/>
      <c r="M428" s="24"/>
      <c r="N428" s="24"/>
      <c r="O428" s="24"/>
      <c r="P428" s="25"/>
    </row>
    <row r="429" spans="2:16" ht="34.5" x14ac:dyDescent="0.25">
      <c r="B429" s="26">
        <v>700</v>
      </c>
      <c r="C429" s="27" t="s">
        <v>852</v>
      </c>
      <c r="D429" s="20"/>
      <c r="E429" s="20" t="s">
        <v>853</v>
      </c>
      <c r="F429" s="20" t="s">
        <v>23</v>
      </c>
      <c r="G429" s="20">
        <v>5</v>
      </c>
      <c r="H429" s="21"/>
      <c r="I429" s="22">
        <f t="shared" si="6"/>
        <v>0</v>
      </c>
      <c r="J429" s="23"/>
      <c r="K429" s="24"/>
      <c r="L429" s="24"/>
      <c r="M429" s="24"/>
      <c r="N429" s="24"/>
      <c r="O429" s="24"/>
      <c r="P429" s="25"/>
    </row>
    <row r="430" spans="2:16" ht="23" x14ac:dyDescent="0.25">
      <c r="B430" s="26">
        <v>702</v>
      </c>
      <c r="C430" s="27" t="s">
        <v>854</v>
      </c>
      <c r="D430" s="20"/>
      <c r="E430" s="20" t="s">
        <v>855</v>
      </c>
      <c r="F430" s="20" t="s">
        <v>23</v>
      </c>
      <c r="G430" s="20">
        <v>5</v>
      </c>
      <c r="H430" s="21"/>
      <c r="I430" s="22">
        <f t="shared" si="6"/>
        <v>0</v>
      </c>
      <c r="J430" s="23"/>
      <c r="K430" s="24"/>
      <c r="L430" s="24"/>
      <c r="M430" s="24"/>
      <c r="N430" s="24"/>
      <c r="O430" s="24"/>
      <c r="P430" s="25"/>
    </row>
    <row r="431" spans="2:16" ht="23" x14ac:dyDescent="0.25">
      <c r="B431" s="26">
        <v>703</v>
      </c>
      <c r="C431" s="27" t="s">
        <v>856</v>
      </c>
      <c r="D431" s="20"/>
      <c r="E431" s="20" t="s">
        <v>857</v>
      </c>
      <c r="F431" s="20" t="s">
        <v>23</v>
      </c>
      <c r="G431" s="20">
        <v>5</v>
      </c>
      <c r="H431" s="21"/>
      <c r="I431" s="22">
        <f t="shared" si="6"/>
        <v>0</v>
      </c>
      <c r="J431" s="23"/>
      <c r="K431" s="24"/>
      <c r="L431" s="24"/>
      <c r="M431" s="24"/>
      <c r="N431" s="24"/>
      <c r="O431" s="24"/>
      <c r="P431" s="25"/>
    </row>
    <row r="432" spans="2:16" ht="23" x14ac:dyDescent="0.25">
      <c r="B432" s="26">
        <v>704</v>
      </c>
      <c r="C432" s="27" t="s">
        <v>858</v>
      </c>
      <c r="D432" s="20"/>
      <c r="E432" s="20" t="s">
        <v>859</v>
      </c>
      <c r="F432" s="20" t="s">
        <v>23</v>
      </c>
      <c r="G432" s="20">
        <v>5</v>
      </c>
      <c r="H432" s="21"/>
      <c r="I432" s="22">
        <f t="shared" si="6"/>
        <v>0</v>
      </c>
      <c r="J432" s="23"/>
      <c r="K432" s="24"/>
      <c r="L432" s="24"/>
      <c r="M432" s="24"/>
      <c r="N432" s="24"/>
      <c r="O432" s="24"/>
      <c r="P432" s="25"/>
    </row>
    <row r="433" spans="2:16" ht="23" x14ac:dyDescent="0.25">
      <c r="B433" s="26">
        <v>705</v>
      </c>
      <c r="C433" s="27" t="s">
        <v>860</v>
      </c>
      <c r="D433" s="20"/>
      <c r="E433" s="20" t="s">
        <v>861</v>
      </c>
      <c r="F433" s="20" t="s">
        <v>23</v>
      </c>
      <c r="G433" s="20">
        <v>5</v>
      </c>
      <c r="H433" s="21"/>
      <c r="I433" s="22">
        <f t="shared" si="6"/>
        <v>0</v>
      </c>
      <c r="J433" s="23"/>
      <c r="K433" s="24"/>
      <c r="L433" s="24"/>
      <c r="M433" s="24"/>
      <c r="N433" s="24"/>
      <c r="O433" s="24"/>
      <c r="P433" s="25"/>
    </row>
    <row r="434" spans="2:16" ht="23" x14ac:dyDescent="0.25">
      <c r="B434" s="26">
        <v>706</v>
      </c>
      <c r="C434" s="27" t="s">
        <v>862</v>
      </c>
      <c r="D434" s="20"/>
      <c r="E434" s="20" t="s">
        <v>863</v>
      </c>
      <c r="F434" s="20" t="s">
        <v>23</v>
      </c>
      <c r="G434" s="20">
        <v>13</v>
      </c>
      <c r="H434" s="21"/>
      <c r="I434" s="22">
        <f t="shared" si="6"/>
        <v>0</v>
      </c>
      <c r="J434" s="23"/>
      <c r="K434" s="24"/>
      <c r="L434" s="24"/>
      <c r="M434" s="24"/>
      <c r="N434" s="24"/>
      <c r="O434" s="24"/>
      <c r="P434" s="25"/>
    </row>
    <row r="435" spans="2:16" ht="23" x14ac:dyDescent="0.25">
      <c r="B435" s="26">
        <v>707</v>
      </c>
      <c r="C435" s="27" t="s">
        <v>864</v>
      </c>
      <c r="D435" s="20"/>
      <c r="E435" s="20" t="s">
        <v>865</v>
      </c>
      <c r="F435" s="20" t="s">
        <v>23</v>
      </c>
      <c r="G435" s="20">
        <v>31</v>
      </c>
      <c r="H435" s="21"/>
      <c r="I435" s="22">
        <f t="shared" si="6"/>
        <v>0</v>
      </c>
      <c r="J435" s="23"/>
      <c r="K435" s="24"/>
      <c r="L435" s="24"/>
      <c r="M435" s="24"/>
      <c r="N435" s="24"/>
      <c r="O435" s="24"/>
      <c r="P435" s="25"/>
    </row>
    <row r="436" spans="2:16" ht="23" x14ac:dyDescent="0.25">
      <c r="B436" s="26">
        <v>708</v>
      </c>
      <c r="C436" s="27" t="s">
        <v>866</v>
      </c>
      <c r="D436" s="20"/>
      <c r="E436" s="20" t="s">
        <v>867</v>
      </c>
      <c r="F436" s="20" t="s">
        <v>23</v>
      </c>
      <c r="G436" s="20">
        <v>13</v>
      </c>
      <c r="H436" s="21"/>
      <c r="I436" s="22">
        <f t="shared" si="6"/>
        <v>0</v>
      </c>
      <c r="J436" s="23"/>
      <c r="K436" s="24"/>
      <c r="L436" s="24"/>
      <c r="M436" s="24"/>
      <c r="N436" s="24"/>
      <c r="O436" s="24"/>
      <c r="P436" s="25"/>
    </row>
    <row r="437" spans="2:16" ht="23" x14ac:dyDescent="0.25">
      <c r="B437" s="26">
        <v>709</v>
      </c>
      <c r="C437" s="27" t="s">
        <v>868</v>
      </c>
      <c r="D437" s="20"/>
      <c r="E437" s="20" t="s">
        <v>869</v>
      </c>
      <c r="F437" s="20" t="s">
        <v>23</v>
      </c>
      <c r="G437" s="20">
        <v>5</v>
      </c>
      <c r="H437" s="21"/>
      <c r="I437" s="22">
        <f t="shared" si="6"/>
        <v>0</v>
      </c>
      <c r="J437" s="23"/>
      <c r="K437" s="24"/>
      <c r="L437" s="24"/>
      <c r="M437" s="24"/>
      <c r="N437" s="24"/>
      <c r="O437" s="24"/>
      <c r="P437" s="25"/>
    </row>
    <row r="438" spans="2:16" ht="23" x14ac:dyDescent="0.25">
      <c r="B438" s="26">
        <v>710</v>
      </c>
      <c r="C438" s="27" t="s">
        <v>870</v>
      </c>
      <c r="D438" s="20"/>
      <c r="E438" s="20" t="s">
        <v>871</v>
      </c>
      <c r="F438" s="20" t="s">
        <v>23</v>
      </c>
      <c r="G438" s="20">
        <v>5</v>
      </c>
      <c r="H438" s="21"/>
      <c r="I438" s="22">
        <f t="shared" si="6"/>
        <v>0</v>
      </c>
      <c r="J438" s="23"/>
      <c r="K438" s="24"/>
      <c r="L438" s="24"/>
      <c r="M438" s="24"/>
      <c r="N438" s="24"/>
      <c r="O438" s="24"/>
      <c r="P438" s="25"/>
    </row>
    <row r="439" spans="2:16" ht="23" x14ac:dyDescent="0.25">
      <c r="B439" s="26">
        <v>712</v>
      </c>
      <c r="C439" s="27" t="s">
        <v>872</v>
      </c>
      <c r="D439" s="20"/>
      <c r="E439" s="20" t="s">
        <v>873</v>
      </c>
      <c r="F439" s="20" t="s">
        <v>23</v>
      </c>
      <c r="G439" s="20">
        <v>110</v>
      </c>
      <c r="H439" s="21"/>
      <c r="I439" s="22">
        <f t="shared" si="6"/>
        <v>0</v>
      </c>
      <c r="J439" s="23"/>
      <c r="K439" s="24"/>
      <c r="L439" s="24"/>
      <c r="M439" s="24"/>
      <c r="N439" s="24"/>
      <c r="O439" s="24"/>
      <c r="P439" s="25"/>
    </row>
    <row r="440" spans="2:16" ht="34.5" x14ac:dyDescent="0.25">
      <c r="B440" s="26">
        <v>713</v>
      </c>
      <c r="C440" s="27" t="s">
        <v>874</v>
      </c>
      <c r="D440" s="20"/>
      <c r="E440" s="20" t="s">
        <v>875</v>
      </c>
      <c r="F440" s="20" t="s">
        <v>23</v>
      </c>
      <c r="G440" s="20">
        <v>5</v>
      </c>
      <c r="H440" s="21"/>
      <c r="I440" s="22">
        <f t="shared" si="6"/>
        <v>0</v>
      </c>
      <c r="J440" s="23"/>
      <c r="K440" s="24"/>
      <c r="L440" s="24"/>
      <c r="M440" s="24"/>
      <c r="N440" s="24"/>
      <c r="O440" s="24"/>
      <c r="P440" s="25"/>
    </row>
    <row r="441" spans="2:16" ht="34.5" x14ac:dyDescent="0.25">
      <c r="B441" s="26">
        <v>714</v>
      </c>
      <c r="C441" s="27" t="s">
        <v>876</v>
      </c>
      <c r="D441" s="20"/>
      <c r="E441" s="20" t="s">
        <v>877</v>
      </c>
      <c r="F441" s="20" t="s">
        <v>23</v>
      </c>
      <c r="G441" s="20">
        <v>5</v>
      </c>
      <c r="H441" s="21"/>
      <c r="I441" s="22">
        <f t="shared" si="6"/>
        <v>0</v>
      </c>
      <c r="J441" s="23"/>
      <c r="K441" s="24"/>
      <c r="L441" s="24"/>
      <c r="M441" s="24"/>
      <c r="N441" s="24"/>
      <c r="O441" s="24"/>
      <c r="P441" s="25"/>
    </row>
    <row r="442" spans="2:16" x14ac:dyDescent="0.25">
      <c r="B442" s="26">
        <v>716</v>
      </c>
      <c r="C442" s="27" t="s">
        <v>878</v>
      </c>
      <c r="D442" s="20"/>
      <c r="E442" s="20" t="s">
        <v>879</v>
      </c>
      <c r="F442" s="20" t="s">
        <v>23</v>
      </c>
      <c r="G442" s="20">
        <v>5</v>
      </c>
      <c r="H442" s="21"/>
      <c r="I442" s="22">
        <f t="shared" si="6"/>
        <v>0</v>
      </c>
      <c r="J442" s="23"/>
      <c r="K442" s="24"/>
      <c r="L442" s="24"/>
      <c r="M442" s="24"/>
      <c r="N442" s="24"/>
      <c r="O442" s="24"/>
      <c r="P442" s="25"/>
    </row>
    <row r="443" spans="2:16" ht="23" x14ac:dyDescent="0.25">
      <c r="B443" s="26">
        <v>737</v>
      </c>
      <c r="C443" s="27" t="s">
        <v>880</v>
      </c>
      <c r="D443" s="20"/>
      <c r="E443" s="20" t="s">
        <v>881</v>
      </c>
      <c r="F443" s="20" t="s">
        <v>23</v>
      </c>
      <c r="G443" s="20">
        <v>23</v>
      </c>
      <c r="H443" s="21"/>
      <c r="I443" s="22">
        <f t="shared" si="6"/>
        <v>0</v>
      </c>
      <c r="J443" s="23"/>
      <c r="K443" s="24"/>
      <c r="L443" s="24"/>
      <c r="M443" s="24"/>
      <c r="N443" s="24"/>
      <c r="O443" s="24"/>
      <c r="P443" s="25"/>
    </row>
    <row r="444" spans="2:16" ht="46" x14ac:dyDescent="0.25">
      <c r="B444" s="28">
        <v>745</v>
      </c>
      <c r="C444" s="27" t="s">
        <v>882</v>
      </c>
      <c r="D444" s="20"/>
      <c r="E444" s="20" t="s">
        <v>883</v>
      </c>
      <c r="F444" s="20" t="s">
        <v>23</v>
      </c>
      <c r="G444" s="20">
        <v>5</v>
      </c>
      <c r="H444" s="21"/>
      <c r="I444" s="22">
        <f t="shared" si="6"/>
        <v>0</v>
      </c>
      <c r="J444" s="23"/>
      <c r="K444" s="24"/>
      <c r="L444" s="24"/>
      <c r="M444" s="24"/>
      <c r="N444" s="24"/>
      <c r="O444" s="24"/>
      <c r="P444" s="25"/>
    </row>
    <row r="445" spans="2:16" ht="34.5" x14ac:dyDescent="0.25">
      <c r="B445" s="26">
        <v>749</v>
      </c>
      <c r="C445" s="27" t="s">
        <v>884</v>
      </c>
      <c r="D445" s="20"/>
      <c r="E445" s="20" t="s">
        <v>885</v>
      </c>
      <c r="F445" s="20" t="s">
        <v>23</v>
      </c>
      <c r="G445" s="20">
        <v>5</v>
      </c>
      <c r="H445" s="21"/>
      <c r="I445" s="22">
        <f t="shared" si="6"/>
        <v>0</v>
      </c>
      <c r="J445" s="23"/>
      <c r="K445" s="24"/>
      <c r="L445" s="24"/>
      <c r="M445" s="24"/>
      <c r="N445" s="24"/>
      <c r="O445" s="24"/>
      <c r="P445" s="25"/>
    </row>
    <row r="446" spans="2:16" ht="34.5" x14ac:dyDescent="0.25">
      <c r="B446" s="26">
        <v>755</v>
      </c>
      <c r="C446" s="27" t="s">
        <v>886</v>
      </c>
      <c r="D446" s="20"/>
      <c r="E446" s="20" t="s">
        <v>887</v>
      </c>
      <c r="F446" s="20" t="s">
        <v>23</v>
      </c>
      <c r="G446" s="20">
        <v>7</v>
      </c>
      <c r="H446" s="21"/>
      <c r="I446" s="22">
        <f t="shared" si="6"/>
        <v>0</v>
      </c>
      <c r="J446" s="23"/>
      <c r="K446" s="24"/>
      <c r="L446" s="24"/>
      <c r="M446" s="24"/>
      <c r="N446" s="24"/>
      <c r="O446" s="24"/>
      <c r="P446" s="25"/>
    </row>
    <row r="447" spans="2:16" ht="23" x14ac:dyDescent="0.25">
      <c r="B447" s="26">
        <v>764</v>
      </c>
      <c r="C447" s="27" t="s">
        <v>888</v>
      </c>
      <c r="D447" s="20"/>
      <c r="E447" s="20" t="s">
        <v>889</v>
      </c>
      <c r="F447" s="20" t="s">
        <v>23</v>
      </c>
      <c r="G447" s="20">
        <v>7</v>
      </c>
      <c r="H447" s="21"/>
      <c r="I447" s="22">
        <f t="shared" si="6"/>
        <v>0</v>
      </c>
      <c r="J447" s="23"/>
      <c r="K447" s="24"/>
      <c r="L447" s="24"/>
      <c r="M447" s="35"/>
      <c r="N447" s="24"/>
      <c r="O447" s="24"/>
      <c r="P447" s="25"/>
    </row>
    <row r="448" spans="2:16" ht="57.5" x14ac:dyDescent="0.25">
      <c r="B448" s="26">
        <v>765</v>
      </c>
      <c r="C448" s="27" t="s">
        <v>890</v>
      </c>
      <c r="D448" s="20"/>
      <c r="E448" s="20" t="s">
        <v>891</v>
      </c>
      <c r="F448" s="20" t="s">
        <v>23</v>
      </c>
      <c r="G448" s="20">
        <v>5</v>
      </c>
      <c r="H448" s="21"/>
      <c r="I448" s="22">
        <f t="shared" si="6"/>
        <v>0</v>
      </c>
      <c r="J448" s="23"/>
      <c r="K448" s="24"/>
      <c r="L448" s="24"/>
      <c r="M448" s="24"/>
      <c r="N448" s="24"/>
      <c r="O448" s="24"/>
      <c r="P448" s="25"/>
    </row>
    <row r="449" spans="2:16" ht="34.5" x14ac:dyDescent="0.25">
      <c r="B449" s="26">
        <v>766</v>
      </c>
      <c r="C449" s="27" t="s">
        <v>892</v>
      </c>
      <c r="D449" s="20"/>
      <c r="E449" s="20" t="s">
        <v>893</v>
      </c>
      <c r="F449" s="20" t="s">
        <v>23</v>
      </c>
      <c r="G449" s="20">
        <v>5</v>
      </c>
      <c r="H449" s="21"/>
      <c r="I449" s="22">
        <f t="shared" si="6"/>
        <v>0</v>
      </c>
      <c r="J449" s="23"/>
      <c r="K449" s="24"/>
      <c r="L449" s="24"/>
      <c r="M449" s="24"/>
      <c r="N449" s="24"/>
      <c r="O449" s="24"/>
      <c r="P449" s="25"/>
    </row>
    <row r="450" spans="2:16" ht="23" x14ac:dyDescent="0.25">
      <c r="B450" s="26">
        <v>768</v>
      </c>
      <c r="C450" s="27" t="s">
        <v>894</v>
      </c>
      <c r="D450" s="20"/>
      <c r="E450" s="20" t="s">
        <v>895</v>
      </c>
      <c r="F450" s="20" t="s">
        <v>23</v>
      </c>
      <c r="G450" s="20">
        <v>5</v>
      </c>
      <c r="H450" s="21"/>
      <c r="I450" s="22">
        <f t="shared" si="6"/>
        <v>0</v>
      </c>
      <c r="J450" s="23"/>
      <c r="K450" s="24"/>
      <c r="L450" s="24"/>
      <c r="M450" s="24"/>
      <c r="N450" s="24"/>
      <c r="O450" s="24"/>
      <c r="P450" s="25"/>
    </row>
    <row r="451" spans="2:16" ht="23" x14ac:dyDescent="0.25">
      <c r="B451" s="26">
        <v>772</v>
      </c>
      <c r="C451" s="27" t="s">
        <v>896</v>
      </c>
      <c r="D451" s="20"/>
      <c r="E451" s="20" t="s">
        <v>897</v>
      </c>
      <c r="F451" s="20" t="s">
        <v>23</v>
      </c>
      <c r="G451" s="20">
        <v>5</v>
      </c>
      <c r="H451" s="21"/>
      <c r="I451" s="22">
        <f t="shared" si="6"/>
        <v>0</v>
      </c>
      <c r="J451" s="23"/>
      <c r="K451" s="24"/>
      <c r="L451" s="24"/>
      <c r="M451" s="24"/>
      <c r="N451" s="24"/>
      <c r="O451" s="24"/>
      <c r="P451" s="25"/>
    </row>
    <row r="452" spans="2:16" x14ac:dyDescent="0.25">
      <c r="B452" s="28">
        <v>773</v>
      </c>
      <c r="C452" s="27" t="s">
        <v>898</v>
      </c>
      <c r="D452" s="20"/>
      <c r="E452" s="20" t="s">
        <v>899</v>
      </c>
      <c r="F452" s="20" t="s">
        <v>23</v>
      </c>
      <c r="G452" s="20">
        <v>5</v>
      </c>
      <c r="H452" s="21"/>
      <c r="I452" s="22">
        <f t="shared" si="6"/>
        <v>0</v>
      </c>
      <c r="J452" s="23"/>
      <c r="K452" s="24"/>
      <c r="L452" s="24"/>
      <c r="M452" s="24"/>
      <c r="N452" s="24"/>
      <c r="O452" s="24"/>
      <c r="P452" s="25"/>
    </row>
    <row r="453" spans="2:16" ht="23" x14ac:dyDescent="0.25">
      <c r="B453" s="26">
        <v>774</v>
      </c>
      <c r="C453" s="27" t="s">
        <v>900</v>
      </c>
      <c r="D453" s="20"/>
      <c r="E453" s="20" t="s">
        <v>901</v>
      </c>
      <c r="F453" s="20" t="s">
        <v>902</v>
      </c>
      <c r="G453" s="20">
        <v>5</v>
      </c>
      <c r="H453" s="21"/>
      <c r="I453" s="22">
        <f t="shared" si="6"/>
        <v>0</v>
      </c>
      <c r="J453" s="23"/>
      <c r="K453" s="24"/>
      <c r="L453" s="24"/>
      <c r="M453" s="24"/>
      <c r="N453" s="24"/>
      <c r="O453" s="24"/>
      <c r="P453" s="25"/>
    </row>
    <row r="454" spans="2:16" ht="34.5" x14ac:dyDescent="0.25">
      <c r="B454" s="26">
        <v>775</v>
      </c>
      <c r="C454" s="27" t="s">
        <v>903</v>
      </c>
      <c r="D454" s="20"/>
      <c r="E454" s="20" t="s">
        <v>904</v>
      </c>
      <c r="F454" s="20" t="s">
        <v>23</v>
      </c>
      <c r="G454" s="20">
        <v>5</v>
      </c>
      <c r="H454" s="21"/>
      <c r="I454" s="22">
        <f t="shared" si="6"/>
        <v>0</v>
      </c>
      <c r="J454" s="23"/>
      <c r="K454" s="24"/>
      <c r="L454" s="24"/>
      <c r="M454" s="24"/>
      <c r="N454" s="24"/>
      <c r="O454" s="24"/>
      <c r="P454" s="25"/>
    </row>
    <row r="455" spans="2:16" ht="34.5" x14ac:dyDescent="0.25">
      <c r="B455" s="26">
        <v>776</v>
      </c>
      <c r="C455" s="27" t="s">
        <v>905</v>
      </c>
      <c r="D455" s="20"/>
      <c r="E455" s="20" t="s">
        <v>906</v>
      </c>
      <c r="F455" s="20" t="s">
        <v>23</v>
      </c>
      <c r="G455" s="20">
        <v>5</v>
      </c>
      <c r="H455" s="21"/>
      <c r="I455" s="22">
        <f t="shared" si="6"/>
        <v>0</v>
      </c>
      <c r="J455" s="23"/>
      <c r="K455" s="24"/>
      <c r="L455" s="24"/>
      <c r="M455" s="24"/>
      <c r="N455" s="24"/>
      <c r="O455" s="24"/>
      <c r="P455" s="25"/>
    </row>
    <row r="456" spans="2:16" ht="23" x14ac:dyDescent="0.25">
      <c r="B456" s="26">
        <v>777</v>
      </c>
      <c r="C456" s="27" t="s">
        <v>907</v>
      </c>
      <c r="D456" s="20"/>
      <c r="E456" s="20" t="s">
        <v>908</v>
      </c>
      <c r="F456" s="20" t="s">
        <v>23</v>
      </c>
      <c r="G456" s="20">
        <v>5</v>
      </c>
      <c r="H456" s="21"/>
      <c r="I456" s="22">
        <f t="shared" si="6"/>
        <v>0</v>
      </c>
      <c r="J456" s="23"/>
      <c r="K456" s="24"/>
      <c r="L456" s="24"/>
      <c r="M456" s="24"/>
      <c r="N456" s="24"/>
      <c r="O456" s="24"/>
      <c r="P456" s="25"/>
    </row>
    <row r="457" spans="2:16" ht="65.5" customHeight="1" x14ac:dyDescent="0.25">
      <c r="B457" s="28">
        <v>780</v>
      </c>
      <c r="C457" s="27" t="s">
        <v>909</v>
      </c>
      <c r="D457" s="20"/>
      <c r="E457" s="20" t="s">
        <v>910</v>
      </c>
      <c r="F457" s="20" t="s">
        <v>23</v>
      </c>
      <c r="G457" s="20">
        <v>8</v>
      </c>
      <c r="H457" s="21"/>
      <c r="I457" s="22">
        <f t="shared" si="6"/>
        <v>0</v>
      </c>
      <c r="J457" s="23"/>
      <c r="K457" s="24"/>
      <c r="L457" s="24"/>
      <c r="M457" s="24"/>
      <c r="N457" s="24"/>
      <c r="O457" s="24"/>
      <c r="P457" s="25"/>
    </row>
    <row r="458" spans="2:16" ht="34.5" x14ac:dyDescent="0.25">
      <c r="B458" s="26">
        <v>782</v>
      </c>
      <c r="C458" s="27" t="s">
        <v>911</v>
      </c>
      <c r="D458" s="20"/>
      <c r="E458" s="20" t="s">
        <v>912</v>
      </c>
      <c r="F458" s="20" t="s">
        <v>23</v>
      </c>
      <c r="G458" s="20">
        <v>8</v>
      </c>
      <c r="H458" s="21"/>
      <c r="I458" s="22">
        <f t="shared" si="6"/>
        <v>0</v>
      </c>
      <c r="J458" s="23"/>
      <c r="K458" s="24"/>
      <c r="L458" s="24"/>
      <c r="M458" s="24"/>
      <c r="N458" s="24"/>
      <c r="O458" s="24"/>
      <c r="P458" s="25"/>
    </row>
    <row r="459" spans="2:16" ht="34.5" x14ac:dyDescent="0.25">
      <c r="B459" s="26">
        <v>783</v>
      </c>
      <c r="C459" s="27" t="s">
        <v>913</v>
      </c>
      <c r="D459" s="20"/>
      <c r="E459" s="20" t="s">
        <v>914</v>
      </c>
      <c r="F459" s="20" t="s">
        <v>23</v>
      </c>
      <c r="G459" s="20">
        <v>9</v>
      </c>
      <c r="H459" s="21"/>
      <c r="I459" s="22">
        <f t="shared" si="6"/>
        <v>0</v>
      </c>
      <c r="J459" s="23"/>
      <c r="K459" s="24"/>
      <c r="L459" s="24"/>
      <c r="M459" s="24"/>
      <c r="N459" s="24"/>
      <c r="O459" s="24"/>
      <c r="P459" s="25"/>
    </row>
    <row r="460" spans="2:16" ht="46" x14ac:dyDescent="0.25">
      <c r="B460" s="26">
        <v>785</v>
      </c>
      <c r="C460" s="27" t="s">
        <v>915</v>
      </c>
      <c r="D460" s="20"/>
      <c r="E460" s="20" t="s">
        <v>916</v>
      </c>
      <c r="F460" s="20" t="s">
        <v>23</v>
      </c>
      <c r="G460" s="20">
        <v>47</v>
      </c>
      <c r="H460" s="21"/>
      <c r="I460" s="22">
        <f t="shared" si="6"/>
        <v>0</v>
      </c>
      <c r="J460" s="23"/>
      <c r="K460" s="24"/>
      <c r="L460" s="24"/>
      <c r="M460" s="24"/>
      <c r="N460" s="24"/>
      <c r="O460" s="24"/>
      <c r="P460" s="25"/>
    </row>
    <row r="461" spans="2:16" ht="46" x14ac:dyDescent="0.25">
      <c r="B461" s="26">
        <v>786</v>
      </c>
      <c r="C461" s="27" t="s">
        <v>917</v>
      </c>
      <c r="D461" s="20"/>
      <c r="E461" s="20" t="s">
        <v>918</v>
      </c>
      <c r="F461" s="20" t="s">
        <v>23</v>
      </c>
      <c r="G461" s="20">
        <v>9</v>
      </c>
      <c r="H461" s="21"/>
      <c r="I461" s="22">
        <f t="shared" si="6"/>
        <v>0</v>
      </c>
      <c r="J461" s="23"/>
      <c r="K461" s="24"/>
      <c r="L461" s="24"/>
      <c r="M461" s="24"/>
      <c r="N461" s="24"/>
      <c r="O461" s="24"/>
      <c r="P461" s="25"/>
    </row>
    <row r="462" spans="2:16" ht="34.5" x14ac:dyDescent="0.25">
      <c r="B462" s="26">
        <v>788</v>
      </c>
      <c r="C462" s="27" t="s">
        <v>919</v>
      </c>
      <c r="D462" s="20"/>
      <c r="E462" s="20" t="s">
        <v>920</v>
      </c>
      <c r="F462" s="20" t="s">
        <v>23</v>
      </c>
      <c r="G462" s="20">
        <v>5</v>
      </c>
      <c r="H462" s="21"/>
      <c r="I462" s="22">
        <f t="shared" ref="I462:I513" si="7">G462*H462</f>
        <v>0</v>
      </c>
      <c r="J462" s="23"/>
      <c r="K462" s="24"/>
      <c r="L462" s="24"/>
      <c r="M462" s="24"/>
      <c r="N462" s="24"/>
      <c r="O462" s="24"/>
      <c r="P462" s="25"/>
    </row>
    <row r="463" spans="2:16" ht="46" x14ac:dyDescent="0.25">
      <c r="B463" s="26">
        <v>789</v>
      </c>
      <c r="C463" s="27" t="s">
        <v>921</v>
      </c>
      <c r="D463" s="20"/>
      <c r="E463" s="20" t="s">
        <v>922</v>
      </c>
      <c r="F463" s="20" t="s">
        <v>23</v>
      </c>
      <c r="G463" s="20">
        <v>6</v>
      </c>
      <c r="H463" s="21"/>
      <c r="I463" s="22">
        <f t="shared" si="7"/>
        <v>0</v>
      </c>
      <c r="J463" s="23"/>
      <c r="K463" s="24"/>
      <c r="L463" s="24"/>
      <c r="M463" s="24"/>
      <c r="N463" s="24"/>
      <c r="O463" s="24"/>
      <c r="P463" s="25"/>
    </row>
    <row r="464" spans="2:16" ht="57.5" x14ac:dyDescent="0.25">
      <c r="B464" s="26">
        <v>790</v>
      </c>
      <c r="C464" s="27" t="s">
        <v>923</v>
      </c>
      <c r="D464" s="20"/>
      <c r="E464" s="20" t="s">
        <v>924</v>
      </c>
      <c r="F464" s="20" t="s">
        <v>23</v>
      </c>
      <c r="G464" s="20">
        <v>9</v>
      </c>
      <c r="H464" s="21"/>
      <c r="I464" s="22">
        <f t="shared" si="7"/>
        <v>0</v>
      </c>
      <c r="J464" s="23"/>
      <c r="K464" s="24"/>
      <c r="L464" s="24"/>
      <c r="M464" s="24"/>
      <c r="N464" s="24"/>
      <c r="O464" s="24"/>
      <c r="P464" s="25"/>
    </row>
    <row r="465" spans="2:16" ht="57.5" x14ac:dyDescent="0.25">
      <c r="B465" s="26">
        <v>791</v>
      </c>
      <c r="C465" s="27" t="s">
        <v>925</v>
      </c>
      <c r="D465" s="20"/>
      <c r="E465" s="20" t="s">
        <v>926</v>
      </c>
      <c r="F465" s="20" t="s">
        <v>23</v>
      </c>
      <c r="G465" s="20">
        <v>30</v>
      </c>
      <c r="H465" s="21"/>
      <c r="I465" s="22">
        <f t="shared" si="7"/>
        <v>0</v>
      </c>
      <c r="J465" s="23"/>
      <c r="K465" s="24"/>
      <c r="L465" s="24"/>
      <c r="M465" s="24"/>
      <c r="N465" s="24"/>
      <c r="O465" s="24"/>
      <c r="P465" s="25"/>
    </row>
    <row r="466" spans="2:16" ht="46" x14ac:dyDescent="0.25">
      <c r="B466" s="26">
        <v>792</v>
      </c>
      <c r="C466" s="27" t="s">
        <v>927</v>
      </c>
      <c r="D466" s="20"/>
      <c r="E466" s="20" t="s">
        <v>928</v>
      </c>
      <c r="F466" s="20" t="s">
        <v>23</v>
      </c>
      <c r="G466" s="20">
        <v>5</v>
      </c>
      <c r="H466" s="21"/>
      <c r="I466" s="22">
        <f t="shared" si="7"/>
        <v>0</v>
      </c>
      <c r="J466" s="23"/>
      <c r="K466" s="24"/>
      <c r="L466" s="24"/>
      <c r="M466" s="24"/>
      <c r="N466" s="24"/>
      <c r="O466" s="24"/>
      <c r="P466" s="25"/>
    </row>
    <row r="467" spans="2:16" ht="57.5" x14ac:dyDescent="0.25">
      <c r="B467" s="26">
        <v>793</v>
      </c>
      <c r="C467" s="27" t="s">
        <v>929</v>
      </c>
      <c r="D467" s="20"/>
      <c r="E467" s="20" t="s">
        <v>930</v>
      </c>
      <c r="F467" s="20" t="s">
        <v>23</v>
      </c>
      <c r="G467" s="20">
        <v>5</v>
      </c>
      <c r="H467" s="21"/>
      <c r="I467" s="22">
        <f t="shared" si="7"/>
        <v>0</v>
      </c>
      <c r="J467" s="23"/>
      <c r="K467" s="24"/>
      <c r="L467" s="24"/>
      <c r="M467" s="24"/>
      <c r="N467" s="24"/>
      <c r="O467" s="24"/>
      <c r="P467" s="25"/>
    </row>
    <row r="468" spans="2:16" ht="46" x14ac:dyDescent="0.25">
      <c r="B468" s="26">
        <v>794</v>
      </c>
      <c r="C468" s="27" t="s">
        <v>931</v>
      </c>
      <c r="D468" s="20"/>
      <c r="E468" s="20" t="s">
        <v>932</v>
      </c>
      <c r="F468" s="20" t="s">
        <v>23</v>
      </c>
      <c r="G468" s="20">
        <v>5</v>
      </c>
      <c r="H468" s="21"/>
      <c r="I468" s="22">
        <f t="shared" si="7"/>
        <v>0</v>
      </c>
      <c r="J468" s="23"/>
      <c r="K468" s="24"/>
      <c r="L468" s="24"/>
      <c r="M468" s="24"/>
      <c r="N468" s="24"/>
      <c r="O468" s="24"/>
      <c r="P468" s="25"/>
    </row>
    <row r="469" spans="2:16" ht="57.5" x14ac:dyDescent="0.25">
      <c r="B469" s="26">
        <v>795</v>
      </c>
      <c r="C469" s="27" t="s">
        <v>933</v>
      </c>
      <c r="D469" s="20"/>
      <c r="E469" s="20" t="s">
        <v>934</v>
      </c>
      <c r="F469" s="20" t="s">
        <v>23</v>
      </c>
      <c r="G469" s="20">
        <v>5</v>
      </c>
      <c r="H469" s="21"/>
      <c r="I469" s="22">
        <f t="shared" si="7"/>
        <v>0</v>
      </c>
      <c r="J469" s="23"/>
      <c r="K469" s="24"/>
      <c r="L469" s="24"/>
      <c r="M469" s="24"/>
      <c r="N469" s="24"/>
      <c r="O469" s="24"/>
      <c r="P469" s="25"/>
    </row>
    <row r="470" spans="2:16" ht="46" x14ac:dyDescent="0.25">
      <c r="B470" s="26">
        <v>796</v>
      </c>
      <c r="C470" s="27" t="s">
        <v>935</v>
      </c>
      <c r="D470" s="20"/>
      <c r="E470" s="20" t="s">
        <v>936</v>
      </c>
      <c r="F470" s="20" t="s">
        <v>23</v>
      </c>
      <c r="G470" s="20">
        <v>5</v>
      </c>
      <c r="H470" s="21"/>
      <c r="I470" s="22">
        <f t="shared" si="7"/>
        <v>0</v>
      </c>
      <c r="J470" s="23"/>
      <c r="K470" s="24"/>
      <c r="L470" s="24"/>
      <c r="M470" s="24"/>
      <c r="N470" s="24"/>
      <c r="O470" s="24"/>
      <c r="P470" s="25"/>
    </row>
    <row r="471" spans="2:16" ht="46" x14ac:dyDescent="0.25">
      <c r="B471" s="26">
        <v>797</v>
      </c>
      <c r="C471" s="27" t="s">
        <v>937</v>
      </c>
      <c r="D471" s="20"/>
      <c r="E471" s="20" t="s">
        <v>938</v>
      </c>
      <c r="F471" s="20" t="s">
        <v>23</v>
      </c>
      <c r="G471" s="20">
        <v>5</v>
      </c>
      <c r="H471" s="21"/>
      <c r="I471" s="22">
        <f t="shared" si="7"/>
        <v>0</v>
      </c>
      <c r="J471" s="23"/>
      <c r="K471" s="24"/>
      <c r="L471" s="24"/>
      <c r="M471" s="24"/>
      <c r="N471" s="24"/>
      <c r="O471" s="24"/>
      <c r="P471" s="25"/>
    </row>
    <row r="472" spans="2:16" ht="57.5" x14ac:dyDescent="0.25">
      <c r="B472" s="26">
        <v>798</v>
      </c>
      <c r="C472" s="27" t="s">
        <v>939</v>
      </c>
      <c r="D472" s="20"/>
      <c r="E472" s="20" t="s">
        <v>940</v>
      </c>
      <c r="F472" s="20" t="s">
        <v>23</v>
      </c>
      <c r="G472" s="20">
        <v>11</v>
      </c>
      <c r="H472" s="21"/>
      <c r="I472" s="22">
        <f t="shared" si="7"/>
        <v>0</v>
      </c>
      <c r="J472" s="23"/>
      <c r="K472" s="24"/>
      <c r="L472" s="24"/>
      <c r="M472" s="24"/>
      <c r="N472" s="24"/>
      <c r="O472" s="24"/>
      <c r="P472" s="25"/>
    </row>
    <row r="473" spans="2:16" ht="57.5" x14ac:dyDescent="0.25">
      <c r="B473" s="26">
        <v>799</v>
      </c>
      <c r="C473" s="27" t="s">
        <v>941</v>
      </c>
      <c r="D473" s="20"/>
      <c r="E473" s="20" t="s">
        <v>942</v>
      </c>
      <c r="F473" s="20" t="s">
        <v>23</v>
      </c>
      <c r="G473" s="20">
        <v>5</v>
      </c>
      <c r="H473" s="21"/>
      <c r="I473" s="22">
        <f t="shared" si="7"/>
        <v>0</v>
      </c>
      <c r="J473" s="23"/>
      <c r="K473" s="24"/>
      <c r="L473" s="24"/>
      <c r="M473" s="24"/>
      <c r="N473" s="24"/>
      <c r="O473" s="24"/>
      <c r="P473" s="25"/>
    </row>
    <row r="474" spans="2:16" ht="57.5" x14ac:dyDescent="0.25">
      <c r="B474" s="26">
        <v>800</v>
      </c>
      <c r="C474" s="27" t="s">
        <v>943</v>
      </c>
      <c r="D474" s="20"/>
      <c r="E474" s="20" t="s">
        <v>944</v>
      </c>
      <c r="F474" s="20" t="s">
        <v>23</v>
      </c>
      <c r="G474" s="20">
        <v>5</v>
      </c>
      <c r="H474" s="21"/>
      <c r="I474" s="22">
        <f t="shared" si="7"/>
        <v>0</v>
      </c>
      <c r="J474" s="23"/>
      <c r="K474" s="24"/>
      <c r="L474" s="24"/>
      <c r="M474" s="24"/>
      <c r="N474" s="24"/>
      <c r="O474" s="24"/>
      <c r="P474" s="25"/>
    </row>
    <row r="475" spans="2:16" ht="46" x14ac:dyDescent="0.25">
      <c r="B475" s="26">
        <v>801</v>
      </c>
      <c r="C475" s="27" t="s">
        <v>945</v>
      </c>
      <c r="D475" s="20"/>
      <c r="E475" s="20" t="s">
        <v>946</v>
      </c>
      <c r="F475" s="20" t="s">
        <v>23</v>
      </c>
      <c r="G475" s="20">
        <v>5</v>
      </c>
      <c r="H475" s="21"/>
      <c r="I475" s="22">
        <f t="shared" si="7"/>
        <v>0</v>
      </c>
      <c r="J475" s="23"/>
      <c r="K475" s="24"/>
      <c r="L475" s="24"/>
      <c r="M475" s="24"/>
      <c r="N475" s="24"/>
      <c r="O475" s="24"/>
      <c r="P475" s="25"/>
    </row>
    <row r="476" spans="2:16" ht="57.5" x14ac:dyDescent="0.25">
      <c r="B476" s="26">
        <v>802</v>
      </c>
      <c r="C476" s="27" t="s">
        <v>947</v>
      </c>
      <c r="D476" s="20"/>
      <c r="E476" s="20" t="s">
        <v>948</v>
      </c>
      <c r="F476" s="20" t="s">
        <v>23</v>
      </c>
      <c r="G476" s="20">
        <v>7</v>
      </c>
      <c r="H476" s="21"/>
      <c r="I476" s="22">
        <f t="shared" si="7"/>
        <v>0</v>
      </c>
      <c r="J476" s="23"/>
      <c r="K476" s="24"/>
      <c r="L476" s="24"/>
      <c r="M476" s="24"/>
      <c r="N476" s="24"/>
      <c r="O476" s="24"/>
      <c r="P476" s="25"/>
    </row>
    <row r="477" spans="2:16" ht="46" x14ac:dyDescent="0.25">
      <c r="B477" s="26">
        <v>803</v>
      </c>
      <c r="C477" s="27" t="s">
        <v>949</v>
      </c>
      <c r="D477" s="20"/>
      <c r="E477" s="20" t="s">
        <v>950</v>
      </c>
      <c r="F477" s="20" t="s">
        <v>23</v>
      </c>
      <c r="G477" s="20">
        <v>5</v>
      </c>
      <c r="H477" s="21"/>
      <c r="I477" s="22">
        <f t="shared" si="7"/>
        <v>0</v>
      </c>
      <c r="J477" s="23"/>
      <c r="K477" s="24"/>
      <c r="L477" s="24"/>
      <c r="M477" s="24"/>
      <c r="N477" s="24"/>
      <c r="O477" s="24"/>
      <c r="P477" s="25"/>
    </row>
    <row r="478" spans="2:16" ht="46" x14ac:dyDescent="0.25">
      <c r="B478" s="26">
        <v>804</v>
      </c>
      <c r="C478" s="27" t="s">
        <v>951</v>
      </c>
      <c r="D478" s="20"/>
      <c r="E478" s="20" t="s">
        <v>952</v>
      </c>
      <c r="F478" s="20" t="s">
        <v>23</v>
      </c>
      <c r="G478" s="20">
        <v>5</v>
      </c>
      <c r="H478" s="21"/>
      <c r="I478" s="22">
        <f t="shared" si="7"/>
        <v>0</v>
      </c>
      <c r="J478" s="23"/>
      <c r="K478" s="24"/>
      <c r="L478" s="24"/>
      <c r="M478" s="24"/>
      <c r="N478" s="24"/>
      <c r="O478" s="24"/>
      <c r="P478" s="25"/>
    </row>
    <row r="479" spans="2:16" ht="57.5" x14ac:dyDescent="0.25">
      <c r="B479" s="26">
        <v>805</v>
      </c>
      <c r="C479" s="27" t="s">
        <v>953</v>
      </c>
      <c r="D479" s="20"/>
      <c r="E479" s="20" t="s">
        <v>954</v>
      </c>
      <c r="F479" s="20" t="s">
        <v>23</v>
      </c>
      <c r="G479" s="20">
        <v>5</v>
      </c>
      <c r="H479" s="21"/>
      <c r="I479" s="22">
        <f t="shared" si="7"/>
        <v>0</v>
      </c>
      <c r="J479" s="23"/>
      <c r="K479" s="24"/>
      <c r="L479" s="24"/>
      <c r="M479" s="24"/>
      <c r="N479" s="24"/>
      <c r="O479" s="24"/>
      <c r="P479" s="25"/>
    </row>
    <row r="480" spans="2:16" ht="57.5" x14ac:dyDescent="0.25">
      <c r="B480" s="26">
        <v>806</v>
      </c>
      <c r="C480" s="27" t="s">
        <v>955</v>
      </c>
      <c r="D480" s="20"/>
      <c r="E480" s="20" t="s">
        <v>956</v>
      </c>
      <c r="F480" s="20" t="s">
        <v>23</v>
      </c>
      <c r="G480" s="20">
        <v>5</v>
      </c>
      <c r="H480" s="21"/>
      <c r="I480" s="22">
        <f t="shared" si="7"/>
        <v>0</v>
      </c>
      <c r="J480" s="23"/>
      <c r="K480" s="24"/>
      <c r="L480" s="24"/>
      <c r="M480" s="24"/>
      <c r="N480" s="24"/>
      <c r="O480" s="24"/>
      <c r="P480" s="25"/>
    </row>
    <row r="481" spans="2:16" ht="57.5" x14ac:dyDescent="0.25">
      <c r="B481" s="26">
        <v>807</v>
      </c>
      <c r="C481" s="27" t="s">
        <v>957</v>
      </c>
      <c r="D481" s="20"/>
      <c r="E481" s="20" t="s">
        <v>958</v>
      </c>
      <c r="F481" s="20" t="s">
        <v>23</v>
      </c>
      <c r="G481" s="20">
        <v>5</v>
      </c>
      <c r="H481" s="21"/>
      <c r="I481" s="22">
        <f t="shared" si="7"/>
        <v>0</v>
      </c>
      <c r="J481" s="23"/>
      <c r="K481" s="24"/>
      <c r="L481" s="24"/>
      <c r="M481" s="24"/>
      <c r="N481" s="24"/>
      <c r="O481" s="24"/>
      <c r="P481" s="25"/>
    </row>
    <row r="482" spans="2:16" ht="46" x14ac:dyDescent="0.25">
      <c r="B482" s="26">
        <v>808</v>
      </c>
      <c r="C482" s="27" t="s">
        <v>959</v>
      </c>
      <c r="D482" s="20"/>
      <c r="E482" s="20" t="s">
        <v>960</v>
      </c>
      <c r="F482" s="20" t="s">
        <v>23</v>
      </c>
      <c r="G482" s="20">
        <v>5</v>
      </c>
      <c r="H482" s="21"/>
      <c r="I482" s="22">
        <f t="shared" si="7"/>
        <v>0</v>
      </c>
      <c r="J482" s="23"/>
      <c r="K482" s="24"/>
      <c r="L482" s="24"/>
      <c r="M482" s="24"/>
      <c r="N482" s="24"/>
      <c r="O482" s="24"/>
      <c r="P482" s="25"/>
    </row>
    <row r="483" spans="2:16" ht="57.5" x14ac:dyDescent="0.25">
      <c r="B483" s="26">
        <v>809</v>
      </c>
      <c r="C483" s="27" t="s">
        <v>961</v>
      </c>
      <c r="D483" s="20"/>
      <c r="E483" s="20" t="s">
        <v>962</v>
      </c>
      <c r="F483" s="20" t="s">
        <v>23</v>
      </c>
      <c r="G483" s="20">
        <v>5</v>
      </c>
      <c r="H483" s="21"/>
      <c r="I483" s="22">
        <f t="shared" si="7"/>
        <v>0</v>
      </c>
      <c r="J483" s="23"/>
      <c r="K483" s="24"/>
      <c r="L483" s="24"/>
      <c r="M483" s="24"/>
      <c r="N483" s="24"/>
      <c r="O483" s="24"/>
      <c r="P483" s="25"/>
    </row>
    <row r="484" spans="2:16" ht="57.5" x14ac:dyDescent="0.25">
      <c r="B484" s="26">
        <v>810</v>
      </c>
      <c r="C484" s="27" t="s">
        <v>963</v>
      </c>
      <c r="D484" s="20"/>
      <c r="E484" s="20" t="s">
        <v>964</v>
      </c>
      <c r="F484" s="20" t="s">
        <v>23</v>
      </c>
      <c r="G484" s="20">
        <v>56</v>
      </c>
      <c r="H484" s="21"/>
      <c r="I484" s="22">
        <f t="shared" si="7"/>
        <v>0</v>
      </c>
      <c r="J484" s="23"/>
      <c r="K484" s="24"/>
      <c r="L484" s="24"/>
      <c r="M484" s="24"/>
      <c r="N484" s="24"/>
      <c r="O484" s="24"/>
      <c r="P484" s="25"/>
    </row>
    <row r="485" spans="2:16" ht="57.5" x14ac:dyDescent="0.25">
      <c r="B485" s="26">
        <v>811</v>
      </c>
      <c r="C485" s="27" t="s">
        <v>965</v>
      </c>
      <c r="D485" s="20"/>
      <c r="E485" s="20" t="s">
        <v>966</v>
      </c>
      <c r="F485" s="20" t="s">
        <v>23</v>
      </c>
      <c r="G485" s="20">
        <v>6</v>
      </c>
      <c r="H485" s="21"/>
      <c r="I485" s="22">
        <f t="shared" si="7"/>
        <v>0</v>
      </c>
      <c r="J485" s="23"/>
      <c r="K485" s="24"/>
      <c r="L485" s="24"/>
      <c r="M485" s="24"/>
      <c r="N485" s="24"/>
      <c r="O485" s="24"/>
      <c r="P485" s="25"/>
    </row>
    <row r="486" spans="2:16" ht="57.5" x14ac:dyDescent="0.25">
      <c r="B486" s="26">
        <v>812</v>
      </c>
      <c r="C486" s="27" t="s">
        <v>967</v>
      </c>
      <c r="D486" s="20"/>
      <c r="E486" s="20" t="s">
        <v>968</v>
      </c>
      <c r="F486" s="20" t="s">
        <v>23</v>
      </c>
      <c r="G486" s="20">
        <v>12</v>
      </c>
      <c r="H486" s="21"/>
      <c r="I486" s="22">
        <f t="shared" si="7"/>
        <v>0</v>
      </c>
      <c r="J486" s="23"/>
      <c r="K486" s="24"/>
      <c r="L486" s="24"/>
      <c r="M486" s="24"/>
      <c r="N486" s="24"/>
      <c r="O486" s="24"/>
      <c r="P486" s="25"/>
    </row>
    <row r="487" spans="2:16" ht="46" x14ac:dyDescent="0.25">
      <c r="B487" s="26">
        <v>813</v>
      </c>
      <c r="C487" s="27" t="s">
        <v>969</v>
      </c>
      <c r="D487" s="20"/>
      <c r="E487" s="20" t="s">
        <v>970</v>
      </c>
      <c r="F487" s="20" t="s">
        <v>23</v>
      </c>
      <c r="G487" s="20">
        <v>5</v>
      </c>
      <c r="H487" s="21"/>
      <c r="I487" s="22">
        <f t="shared" si="7"/>
        <v>0</v>
      </c>
      <c r="J487" s="23"/>
      <c r="K487" s="24"/>
      <c r="L487" s="24"/>
      <c r="M487" s="24"/>
      <c r="N487" s="24"/>
      <c r="O487" s="24"/>
      <c r="P487" s="25"/>
    </row>
    <row r="488" spans="2:16" ht="46" x14ac:dyDescent="0.25">
      <c r="B488" s="26">
        <v>814</v>
      </c>
      <c r="C488" s="27" t="s">
        <v>971</v>
      </c>
      <c r="D488" s="20"/>
      <c r="E488" s="20" t="s">
        <v>972</v>
      </c>
      <c r="F488" s="20" t="s">
        <v>23</v>
      </c>
      <c r="G488" s="20">
        <v>22</v>
      </c>
      <c r="H488" s="21"/>
      <c r="I488" s="22">
        <f t="shared" si="7"/>
        <v>0</v>
      </c>
      <c r="J488" s="23"/>
      <c r="K488" s="24"/>
      <c r="L488" s="24"/>
      <c r="M488" s="24"/>
      <c r="N488" s="24"/>
      <c r="O488" s="24"/>
      <c r="P488" s="25"/>
    </row>
    <row r="489" spans="2:16" ht="46" x14ac:dyDescent="0.25">
      <c r="B489" s="26">
        <v>815</v>
      </c>
      <c r="C489" s="27" t="s">
        <v>973</v>
      </c>
      <c r="D489" s="20"/>
      <c r="E489" s="20" t="s">
        <v>974</v>
      </c>
      <c r="F489" s="20" t="s">
        <v>23</v>
      </c>
      <c r="G489" s="20">
        <v>15</v>
      </c>
      <c r="H489" s="21"/>
      <c r="I489" s="22">
        <f t="shared" si="7"/>
        <v>0</v>
      </c>
      <c r="J489" s="23"/>
      <c r="K489" s="24"/>
      <c r="L489" s="24"/>
      <c r="M489" s="24"/>
      <c r="N489" s="24"/>
      <c r="O489" s="24"/>
      <c r="P489" s="25"/>
    </row>
    <row r="490" spans="2:16" ht="57.5" x14ac:dyDescent="0.25">
      <c r="B490" s="26">
        <v>816</v>
      </c>
      <c r="C490" s="27" t="s">
        <v>975</v>
      </c>
      <c r="D490" s="20"/>
      <c r="E490" s="20" t="s">
        <v>976</v>
      </c>
      <c r="F490" s="20" t="s">
        <v>23</v>
      </c>
      <c r="G490" s="20">
        <v>5</v>
      </c>
      <c r="H490" s="21"/>
      <c r="I490" s="22">
        <f t="shared" si="7"/>
        <v>0</v>
      </c>
      <c r="J490" s="23"/>
      <c r="K490" s="24"/>
      <c r="L490" s="24"/>
      <c r="M490" s="24"/>
      <c r="N490" s="24"/>
      <c r="O490" s="24"/>
      <c r="P490" s="25"/>
    </row>
    <row r="491" spans="2:16" ht="57.5" x14ac:dyDescent="0.25">
      <c r="B491" s="26">
        <v>817</v>
      </c>
      <c r="C491" s="27" t="s">
        <v>977</v>
      </c>
      <c r="D491" s="20"/>
      <c r="E491" s="20" t="s">
        <v>978</v>
      </c>
      <c r="F491" s="20" t="s">
        <v>23</v>
      </c>
      <c r="G491" s="20">
        <v>13</v>
      </c>
      <c r="H491" s="21"/>
      <c r="I491" s="22">
        <f t="shared" si="7"/>
        <v>0</v>
      </c>
      <c r="J491" s="23"/>
      <c r="K491" s="24"/>
      <c r="L491" s="24"/>
      <c r="M491" s="24"/>
      <c r="N491" s="24"/>
      <c r="O491" s="24"/>
      <c r="P491" s="25"/>
    </row>
    <row r="492" spans="2:16" ht="34.5" x14ac:dyDescent="0.25">
      <c r="B492" s="26">
        <v>818</v>
      </c>
      <c r="C492" s="27" t="s">
        <v>979</v>
      </c>
      <c r="D492" s="20"/>
      <c r="E492" s="20" t="s">
        <v>980</v>
      </c>
      <c r="F492" s="20" t="s">
        <v>23</v>
      </c>
      <c r="G492" s="20">
        <v>5</v>
      </c>
      <c r="H492" s="21"/>
      <c r="I492" s="22">
        <f t="shared" si="7"/>
        <v>0</v>
      </c>
      <c r="J492" s="23"/>
      <c r="K492" s="24"/>
      <c r="L492" s="24"/>
      <c r="M492" s="24"/>
      <c r="N492" s="24"/>
      <c r="O492" s="24"/>
      <c r="P492" s="25"/>
    </row>
    <row r="493" spans="2:16" ht="23" x14ac:dyDescent="0.25">
      <c r="B493" s="28">
        <v>826</v>
      </c>
      <c r="C493" s="27" t="s">
        <v>981</v>
      </c>
      <c r="D493" s="20"/>
      <c r="E493" s="20" t="s">
        <v>982</v>
      </c>
      <c r="F493" s="20" t="s">
        <v>23</v>
      </c>
      <c r="G493" s="20">
        <v>5</v>
      </c>
      <c r="H493" s="21"/>
      <c r="I493" s="22">
        <f t="shared" si="7"/>
        <v>0</v>
      </c>
      <c r="J493" s="23"/>
      <c r="K493" s="24"/>
      <c r="L493" s="24"/>
      <c r="M493" s="24"/>
      <c r="N493" s="24"/>
      <c r="O493" s="24"/>
      <c r="P493" s="25"/>
    </row>
    <row r="494" spans="2:16" ht="34.5" x14ac:dyDescent="0.25">
      <c r="B494" s="26">
        <v>831</v>
      </c>
      <c r="C494" s="27" t="s">
        <v>983</v>
      </c>
      <c r="D494" s="20"/>
      <c r="E494" s="20" t="s">
        <v>984</v>
      </c>
      <c r="F494" s="20" t="s">
        <v>23</v>
      </c>
      <c r="G494" s="20">
        <v>40</v>
      </c>
      <c r="H494" s="21"/>
      <c r="I494" s="22">
        <f t="shared" si="7"/>
        <v>0</v>
      </c>
      <c r="J494" s="23"/>
      <c r="K494" s="24"/>
      <c r="L494" s="24"/>
      <c r="M494" s="24"/>
      <c r="N494" s="24"/>
      <c r="O494" s="24"/>
      <c r="P494" s="25"/>
    </row>
    <row r="495" spans="2:16" ht="23" x14ac:dyDescent="0.25">
      <c r="B495" s="26">
        <v>832</v>
      </c>
      <c r="C495" s="27" t="s">
        <v>985</v>
      </c>
      <c r="D495" s="20"/>
      <c r="E495" s="20" t="s">
        <v>986</v>
      </c>
      <c r="F495" s="20" t="s">
        <v>23</v>
      </c>
      <c r="G495" s="20">
        <v>5</v>
      </c>
      <c r="H495" s="21"/>
      <c r="I495" s="22">
        <f t="shared" si="7"/>
        <v>0</v>
      </c>
      <c r="J495" s="23"/>
      <c r="K495" s="24"/>
      <c r="L495" s="24"/>
      <c r="M495" s="24"/>
      <c r="N495" s="24"/>
      <c r="O495" s="24"/>
      <c r="P495" s="25"/>
    </row>
    <row r="496" spans="2:16" x14ac:dyDescent="0.25">
      <c r="B496" s="26">
        <v>845</v>
      </c>
      <c r="C496" s="27" t="s">
        <v>987</v>
      </c>
      <c r="D496" s="20"/>
      <c r="E496" s="20" t="s">
        <v>988</v>
      </c>
      <c r="F496" s="20" t="s">
        <v>23</v>
      </c>
      <c r="G496" s="20">
        <v>5</v>
      </c>
      <c r="H496" s="21"/>
      <c r="I496" s="22">
        <f t="shared" si="7"/>
        <v>0</v>
      </c>
      <c r="J496" s="23"/>
      <c r="K496" s="24"/>
      <c r="L496" s="24"/>
      <c r="M496" s="24"/>
      <c r="N496" s="24"/>
      <c r="O496" s="24"/>
      <c r="P496" s="25"/>
    </row>
    <row r="497" spans="2:16" x14ac:dyDescent="0.25">
      <c r="B497" s="26">
        <v>846</v>
      </c>
      <c r="C497" s="27" t="s">
        <v>989</v>
      </c>
      <c r="D497" s="20"/>
      <c r="E497" s="20" t="s">
        <v>990</v>
      </c>
      <c r="F497" s="20" t="s">
        <v>23</v>
      </c>
      <c r="G497" s="20">
        <v>5</v>
      </c>
      <c r="H497" s="21"/>
      <c r="I497" s="22">
        <f t="shared" si="7"/>
        <v>0</v>
      </c>
      <c r="J497" s="23"/>
      <c r="K497" s="24"/>
      <c r="L497" s="24"/>
      <c r="M497" s="24"/>
      <c r="N497" s="24"/>
      <c r="O497" s="24"/>
      <c r="P497" s="25"/>
    </row>
    <row r="498" spans="2:16" ht="34.5" x14ac:dyDescent="0.25">
      <c r="B498" s="26">
        <v>854</v>
      </c>
      <c r="C498" s="27" t="s">
        <v>991</v>
      </c>
      <c r="D498" s="20"/>
      <c r="E498" s="20" t="s">
        <v>992</v>
      </c>
      <c r="F498" s="20" t="s">
        <v>23</v>
      </c>
      <c r="G498" s="20">
        <v>5</v>
      </c>
      <c r="H498" s="21"/>
      <c r="I498" s="22">
        <f t="shared" si="7"/>
        <v>0</v>
      </c>
      <c r="J498" s="23"/>
      <c r="K498" s="24"/>
      <c r="L498" s="24"/>
      <c r="M498" s="24"/>
      <c r="N498" s="24"/>
      <c r="O498" s="24"/>
      <c r="P498" s="25"/>
    </row>
    <row r="499" spans="2:16" ht="39" customHeight="1" x14ac:dyDescent="0.25">
      <c r="B499" s="26">
        <v>855</v>
      </c>
      <c r="C499" s="27" t="s">
        <v>993</v>
      </c>
      <c r="D499" s="20"/>
      <c r="E499" s="20" t="s">
        <v>994</v>
      </c>
      <c r="F499" s="20" t="s">
        <v>23</v>
      </c>
      <c r="G499" s="20">
        <v>5</v>
      </c>
      <c r="H499" s="21"/>
      <c r="I499" s="22">
        <f t="shared" si="7"/>
        <v>0</v>
      </c>
      <c r="J499" s="23"/>
      <c r="K499" s="24"/>
      <c r="L499" s="24"/>
      <c r="M499" s="24"/>
      <c r="N499" s="24"/>
      <c r="O499" s="24"/>
      <c r="P499" s="25"/>
    </row>
    <row r="500" spans="2:16" ht="34.5" x14ac:dyDescent="0.25">
      <c r="B500" s="26">
        <v>856</v>
      </c>
      <c r="C500" s="27" t="s">
        <v>995</v>
      </c>
      <c r="D500" s="20"/>
      <c r="E500" s="20" t="s">
        <v>996</v>
      </c>
      <c r="F500" s="20" t="s">
        <v>23</v>
      </c>
      <c r="G500" s="20">
        <v>5</v>
      </c>
      <c r="H500" s="21"/>
      <c r="I500" s="22">
        <f t="shared" si="7"/>
        <v>0</v>
      </c>
      <c r="J500" s="23"/>
      <c r="K500" s="24"/>
      <c r="L500" s="24"/>
      <c r="M500" s="24"/>
      <c r="N500" s="24"/>
      <c r="O500" s="24"/>
      <c r="P500" s="25"/>
    </row>
    <row r="501" spans="2:16" ht="23" x14ac:dyDescent="0.25">
      <c r="B501" s="26">
        <v>857</v>
      </c>
      <c r="C501" s="27" t="s">
        <v>997</v>
      </c>
      <c r="D501" s="20"/>
      <c r="E501" s="20" t="s">
        <v>998</v>
      </c>
      <c r="F501" s="20" t="s">
        <v>23</v>
      </c>
      <c r="G501" s="20">
        <v>5</v>
      </c>
      <c r="H501" s="21"/>
      <c r="I501" s="22">
        <f t="shared" si="7"/>
        <v>0</v>
      </c>
      <c r="J501" s="23"/>
      <c r="K501" s="24"/>
      <c r="L501" s="24"/>
      <c r="M501" s="24"/>
      <c r="N501" s="24"/>
      <c r="O501" s="24"/>
      <c r="P501" s="25"/>
    </row>
    <row r="502" spans="2:16" ht="34.5" x14ac:dyDescent="0.25">
      <c r="B502" s="26">
        <v>861</v>
      </c>
      <c r="C502" s="27" t="s">
        <v>999</v>
      </c>
      <c r="D502" s="20"/>
      <c r="E502" s="20" t="s">
        <v>1000</v>
      </c>
      <c r="F502" s="20" t="s">
        <v>23</v>
      </c>
      <c r="G502" s="20">
        <v>5</v>
      </c>
      <c r="H502" s="21"/>
      <c r="I502" s="22">
        <f t="shared" si="7"/>
        <v>0</v>
      </c>
      <c r="J502" s="23"/>
      <c r="K502" s="24"/>
      <c r="L502" s="24"/>
      <c r="M502" s="24"/>
      <c r="N502" s="24"/>
      <c r="O502" s="24"/>
      <c r="P502" s="25"/>
    </row>
    <row r="503" spans="2:16" x14ac:dyDescent="0.25">
      <c r="B503" s="26">
        <v>866</v>
      </c>
      <c r="C503" s="27" t="s">
        <v>1001</v>
      </c>
      <c r="D503" s="20"/>
      <c r="E503" s="20" t="s">
        <v>1002</v>
      </c>
      <c r="F503" s="20" t="s">
        <v>23</v>
      </c>
      <c r="G503" s="20">
        <v>5</v>
      </c>
      <c r="H503" s="21"/>
      <c r="I503" s="22">
        <f t="shared" si="7"/>
        <v>0</v>
      </c>
      <c r="J503" s="23"/>
      <c r="K503" s="24"/>
      <c r="L503" s="24"/>
      <c r="M503" s="24"/>
      <c r="N503" s="24"/>
      <c r="O503" s="24"/>
      <c r="P503" s="25"/>
    </row>
    <row r="504" spans="2:16" x14ac:dyDescent="0.25">
      <c r="B504" s="26">
        <v>867</v>
      </c>
      <c r="C504" s="27" t="s">
        <v>1003</v>
      </c>
      <c r="D504" s="20"/>
      <c r="E504" s="20" t="s">
        <v>1004</v>
      </c>
      <c r="F504" s="20" t="s">
        <v>23</v>
      </c>
      <c r="G504" s="20">
        <v>5</v>
      </c>
      <c r="H504" s="21"/>
      <c r="I504" s="22">
        <f t="shared" si="7"/>
        <v>0</v>
      </c>
      <c r="J504" s="23"/>
      <c r="K504" s="24"/>
      <c r="L504" s="24"/>
      <c r="M504" s="24"/>
      <c r="N504" s="24"/>
      <c r="O504" s="24"/>
      <c r="P504" s="25"/>
    </row>
    <row r="505" spans="2:16" ht="23" x14ac:dyDescent="0.25">
      <c r="B505" s="28">
        <v>868</v>
      </c>
      <c r="C505" s="27" t="s">
        <v>1005</v>
      </c>
      <c r="D505" s="20"/>
      <c r="E505" s="20" t="s">
        <v>1006</v>
      </c>
      <c r="F505" s="20" t="s">
        <v>902</v>
      </c>
      <c r="G505" s="20">
        <v>5</v>
      </c>
      <c r="H505" s="21"/>
      <c r="I505" s="22">
        <f t="shared" si="7"/>
        <v>0</v>
      </c>
      <c r="J505" s="23"/>
      <c r="K505" s="24"/>
      <c r="L505" s="24"/>
      <c r="M505" s="24"/>
      <c r="N505" s="24"/>
      <c r="O505" s="24"/>
      <c r="P505" s="25"/>
    </row>
    <row r="506" spans="2:16" ht="34.5" x14ac:dyDescent="0.25">
      <c r="B506" s="28">
        <v>869</v>
      </c>
      <c r="C506" s="27" t="s">
        <v>1007</v>
      </c>
      <c r="D506" s="20"/>
      <c r="E506" s="20" t="s">
        <v>1008</v>
      </c>
      <c r="F506" s="20" t="s">
        <v>902</v>
      </c>
      <c r="G506" s="20">
        <v>5</v>
      </c>
      <c r="H506" s="21"/>
      <c r="I506" s="22">
        <f t="shared" si="7"/>
        <v>0</v>
      </c>
      <c r="J506" s="23"/>
      <c r="K506" s="24"/>
      <c r="L506" s="24"/>
      <c r="M506" s="24"/>
      <c r="N506" s="24"/>
      <c r="O506" s="24"/>
      <c r="P506" s="25"/>
    </row>
    <row r="507" spans="2:16" ht="23" x14ac:dyDescent="0.25">
      <c r="B507" s="28">
        <v>870</v>
      </c>
      <c r="C507" s="27" t="s">
        <v>1009</v>
      </c>
      <c r="D507" s="20"/>
      <c r="E507" s="20" t="s">
        <v>1010</v>
      </c>
      <c r="F507" s="20" t="s">
        <v>902</v>
      </c>
      <c r="G507" s="20">
        <v>5</v>
      </c>
      <c r="H507" s="21"/>
      <c r="I507" s="22">
        <f t="shared" si="7"/>
        <v>0</v>
      </c>
      <c r="J507" s="23"/>
      <c r="K507" s="24"/>
      <c r="L507" s="24"/>
      <c r="M507" s="24"/>
      <c r="N507" s="24"/>
      <c r="O507" s="24"/>
      <c r="P507" s="25"/>
    </row>
    <row r="508" spans="2:16" ht="23" x14ac:dyDescent="0.25">
      <c r="B508" s="26">
        <v>872</v>
      </c>
      <c r="C508" s="27" t="s">
        <v>1011</v>
      </c>
      <c r="D508" s="20"/>
      <c r="E508" s="20" t="s">
        <v>1012</v>
      </c>
      <c r="F508" s="20" t="s">
        <v>23</v>
      </c>
      <c r="G508" s="20">
        <v>884</v>
      </c>
      <c r="H508" s="21"/>
      <c r="I508" s="22">
        <f t="shared" si="7"/>
        <v>0</v>
      </c>
      <c r="J508" s="23"/>
      <c r="K508" s="24"/>
      <c r="L508" s="24"/>
      <c r="M508" s="24"/>
      <c r="N508" s="24"/>
      <c r="O508" s="24"/>
      <c r="P508" s="25"/>
    </row>
    <row r="509" spans="2:16" ht="69" x14ac:dyDescent="0.25">
      <c r="B509" s="28">
        <v>873</v>
      </c>
      <c r="C509" s="27" t="s">
        <v>1013</v>
      </c>
      <c r="D509" s="20"/>
      <c r="E509" s="20" t="s">
        <v>1014</v>
      </c>
      <c r="F509" s="20" t="s">
        <v>23</v>
      </c>
      <c r="G509" s="20">
        <v>268</v>
      </c>
      <c r="H509" s="21"/>
      <c r="I509" s="22">
        <f t="shared" si="7"/>
        <v>0</v>
      </c>
      <c r="J509" s="23"/>
      <c r="K509" s="24"/>
      <c r="L509" s="24"/>
      <c r="M509" s="24"/>
      <c r="N509" s="24"/>
      <c r="O509" s="24"/>
      <c r="P509" s="25"/>
    </row>
    <row r="510" spans="2:16" ht="23" x14ac:dyDescent="0.25">
      <c r="B510" s="26">
        <v>875</v>
      </c>
      <c r="C510" s="27" t="s">
        <v>1015</v>
      </c>
      <c r="D510" s="20"/>
      <c r="E510" s="20" t="s">
        <v>1016</v>
      </c>
      <c r="F510" s="20" t="s">
        <v>23</v>
      </c>
      <c r="G510" s="20">
        <v>5</v>
      </c>
      <c r="H510" s="21"/>
      <c r="I510" s="22">
        <f t="shared" si="7"/>
        <v>0</v>
      </c>
      <c r="J510" s="23"/>
      <c r="K510" s="24"/>
      <c r="L510" s="24"/>
      <c r="M510" s="24"/>
      <c r="N510" s="24"/>
      <c r="O510" s="24"/>
      <c r="P510" s="25"/>
    </row>
    <row r="511" spans="2:16" ht="23" x14ac:dyDescent="0.25">
      <c r="B511" s="26">
        <v>876</v>
      </c>
      <c r="C511" s="27" t="s">
        <v>1017</v>
      </c>
      <c r="D511" s="20"/>
      <c r="E511" s="20" t="s">
        <v>1018</v>
      </c>
      <c r="F511" s="20" t="s">
        <v>23</v>
      </c>
      <c r="G511" s="20">
        <v>5</v>
      </c>
      <c r="H511" s="21"/>
      <c r="I511" s="22">
        <f t="shared" si="7"/>
        <v>0</v>
      </c>
      <c r="J511" s="23"/>
      <c r="K511" s="24"/>
      <c r="L511" s="24"/>
      <c r="M511" s="24"/>
      <c r="N511" s="24"/>
      <c r="O511" s="24"/>
      <c r="P511" s="25"/>
    </row>
    <row r="512" spans="2:16" ht="23" x14ac:dyDescent="0.25">
      <c r="B512" s="26">
        <v>877</v>
      </c>
      <c r="C512" s="27" t="s">
        <v>1019</v>
      </c>
      <c r="D512" s="20"/>
      <c r="E512" s="20" t="s">
        <v>1020</v>
      </c>
      <c r="F512" s="20" t="s">
        <v>23</v>
      </c>
      <c r="G512" s="20">
        <v>5</v>
      </c>
      <c r="H512" s="21"/>
      <c r="I512" s="22">
        <f t="shared" si="7"/>
        <v>0</v>
      </c>
      <c r="J512" s="23"/>
      <c r="K512" s="24"/>
      <c r="L512" s="24"/>
      <c r="M512" s="24"/>
      <c r="N512" s="24"/>
      <c r="O512" s="24"/>
      <c r="P512" s="25"/>
    </row>
    <row r="513" spans="2:16" ht="34.5" x14ac:dyDescent="0.25">
      <c r="B513" s="36">
        <v>879</v>
      </c>
      <c r="C513" s="37" t="s">
        <v>1021</v>
      </c>
      <c r="D513" s="38"/>
      <c r="E513" s="38" t="s">
        <v>1022</v>
      </c>
      <c r="F513" s="38" t="s">
        <v>23</v>
      </c>
      <c r="G513" s="38">
        <v>5</v>
      </c>
      <c r="H513" s="39"/>
      <c r="I513" s="40">
        <f t="shared" si="7"/>
        <v>0</v>
      </c>
      <c r="J513" s="23"/>
      <c r="K513" s="24"/>
      <c r="L513" s="24"/>
      <c r="M513" s="24"/>
      <c r="N513" s="24"/>
      <c r="O513" s="24"/>
      <c r="P513" s="25"/>
    </row>
    <row r="514" spans="2:16" x14ac:dyDescent="0.25">
      <c r="B514" s="18"/>
      <c r="C514" s="27"/>
      <c r="D514" s="20"/>
      <c r="E514" s="20"/>
      <c r="F514" s="20"/>
      <c r="G514" s="20"/>
      <c r="H514" s="21"/>
      <c r="I514" s="22"/>
      <c r="J514" s="23"/>
      <c r="K514" s="24"/>
      <c r="L514" s="24"/>
      <c r="M514" s="24"/>
      <c r="N514" s="24"/>
      <c r="O514" s="24"/>
      <c r="P514" s="25"/>
    </row>
    <row r="515" spans="2:16" x14ac:dyDescent="0.25">
      <c r="B515" s="41"/>
      <c r="C515" s="13"/>
      <c r="D515" s="20"/>
      <c r="E515" s="20"/>
      <c r="F515" s="20"/>
      <c r="G515" s="20"/>
      <c r="H515" s="21"/>
      <c r="I515" s="22"/>
      <c r="J515" s="23"/>
      <c r="K515" s="24"/>
      <c r="L515" s="24"/>
      <c r="M515" s="24"/>
      <c r="N515" s="24"/>
      <c r="O515" s="24"/>
      <c r="P515" s="25"/>
    </row>
    <row r="516" spans="2:16" s="48" customFormat="1" x14ac:dyDescent="0.25">
      <c r="B516" s="42"/>
      <c r="C516" s="43" t="s">
        <v>1023</v>
      </c>
      <c r="D516" s="44"/>
      <c r="E516" s="44"/>
      <c r="F516" s="44"/>
      <c r="G516" s="44"/>
      <c r="H516" s="45"/>
      <c r="I516" s="46"/>
      <c r="J516" s="23"/>
      <c r="K516" s="47"/>
      <c r="L516" s="47"/>
      <c r="M516" s="47"/>
      <c r="N516" s="47"/>
      <c r="O516" s="47"/>
    </row>
    <row r="517" spans="2:16" ht="12" customHeight="1" x14ac:dyDescent="0.25">
      <c r="B517" s="49"/>
      <c r="C517" s="50" t="s">
        <v>1024</v>
      </c>
      <c r="D517" s="20" t="s">
        <v>1025</v>
      </c>
      <c r="E517" s="20"/>
      <c r="F517" s="20"/>
      <c r="G517" s="51">
        <v>0.1</v>
      </c>
      <c r="H517" s="21"/>
      <c r="I517" s="52">
        <f>G517*I516</f>
        <v>0</v>
      </c>
      <c r="J517" s="23"/>
      <c r="K517" s="24"/>
      <c r="L517" s="24"/>
      <c r="M517" s="24"/>
      <c r="N517" s="24"/>
      <c r="O517" s="24"/>
    </row>
    <row r="518" spans="2:16" ht="12" customHeight="1" x14ac:dyDescent="0.25">
      <c r="B518" s="49"/>
      <c r="C518" s="53" t="s">
        <v>1026</v>
      </c>
      <c r="D518" s="20"/>
      <c r="E518" s="20"/>
      <c r="F518" s="20"/>
      <c r="G518" s="20"/>
      <c r="H518" s="21"/>
      <c r="I518" s="52">
        <f>SUM(I516:I517)</f>
        <v>0</v>
      </c>
      <c r="J518" s="23"/>
      <c r="K518" s="24"/>
      <c r="L518" s="24"/>
      <c r="M518" s="24"/>
      <c r="N518" s="24"/>
      <c r="O518" s="24"/>
    </row>
    <row r="519" spans="2:16" ht="12" customHeight="1" x14ac:dyDescent="0.25">
      <c r="B519" s="49"/>
      <c r="C519" s="53" t="s">
        <v>1027</v>
      </c>
      <c r="D519" s="20"/>
      <c r="E519" s="20"/>
      <c r="F519" s="20"/>
      <c r="G519" s="20"/>
      <c r="H519" s="21"/>
      <c r="I519" s="52">
        <f>I518*15%</f>
        <v>0</v>
      </c>
      <c r="J519" s="23"/>
      <c r="K519" s="24"/>
      <c r="L519" s="24"/>
      <c r="M519" s="24"/>
      <c r="N519" s="24"/>
      <c r="O519" s="24"/>
    </row>
    <row r="520" spans="2:16" ht="12.75" customHeight="1" x14ac:dyDescent="0.25">
      <c r="B520" s="49"/>
      <c r="C520" s="54"/>
      <c r="D520" s="20"/>
      <c r="E520" s="20"/>
      <c r="F520" s="20"/>
      <c r="G520" s="20"/>
      <c r="H520" s="21"/>
      <c r="I520" s="55"/>
      <c r="J520" s="33"/>
      <c r="K520" s="24"/>
      <c r="L520" s="24"/>
      <c r="M520" s="24"/>
      <c r="N520" s="24"/>
      <c r="O520" s="24"/>
    </row>
    <row r="521" spans="2:16" s="65" customFormat="1" x14ac:dyDescent="0.35">
      <c r="B521" s="56"/>
      <c r="C521" s="57" t="s">
        <v>1028</v>
      </c>
      <c r="D521" s="58"/>
      <c r="E521" s="58"/>
      <c r="F521" s="59"/>
      <c r="G521" s="59"/>
      <c r="H521" s="60"/>
      <c r="I521" s="61">
        <f>I518+I519</f>
        <v>0</v>
      </c>
      <c r="J521" s="62"/>
      <c r="K521" s="63"/>
      <c r="L521" s="63"/>
      <c r="M521" s="63"/>
      <c r="N521" s="63"/>
      <c r="O521" s="63"/>
      <c r="P521" s="64"/>
    </row>
    <row r="522" spans="2:16" x14ac:dyDescent="0.25">
      <c r="C522" s="13"/>
      <c r="D522" s="13"/>
      <c r="E522" s="13"/>
      <c r="F522" s="11"/>
      <c r="G522" s="11"/>
      <c r="H522" s="66"/>
      <c r="I522" s="67"/>
      <c r="K522" s="24"/>
      <c r="L522" s="24"/>
      <c r="M522" s="24"/>
      <c r="N522" s="24"/>
      <c r="O522" s="24"/>
    </row>
    <row r="523" spans="2:16" x14ac:dyDescent="0.25">
      <c r="C523" s="68"/>
      <c r="D523" s="11"/>
      <c r="E523" s="11"/>
      <c r="F523" s="11"/>
      <c r="G523" s="11"/>
      <c r="H523" s="66"/>
      <c r="I523" s="67"/>
      <c r="K523" s="24"/>
      <c r="L523" s="24"/>
      <c r="M523" s="24"/>
      <c r="N523" s="24"/>
      <c r="O523" s="24"/>
    </row>
    <row r="524" spans="2:16" x14ac:dyDescent="0.25">
      <c r="C524" s="68"/>
      <c r="D524" s="11"/>
      <c r="E524" s="11"/>
      <c r="F524" s="11"/>
      <c r="G524" s="11"/>
      <c r="H524" s="66"/>
      <c r="I524" s="67"/>
      <c r="K524" s="24"/>
      <c r="L524" s="24"/>
      <c r="M524" s="24"/>
      <c r="N524" s="24"/>
      <c r="O524" s="24"/>
    </row>
    <row r="525" spans="2:16" x14ac:dyDescent="0.25">
      <c r="C525" s="13"/>
      <c r="D525" s="11"/>
      <c r="E525" s="11"/>
      <c r="F525" s="11"/>
      <c r="G525" s="11"/>
      <c r="H525" s="66"/>
      <c r="I525" s="67"/>
      <c r="K525" s="24"/>
      <c r="L525" s="24"/>
      <c r="M525" s="24"/>
      <c r="N525" s="24"/>
      <c r="O525" s="24"/>
    </row>
    <row r="526" spans="2:16" x14ac:dyDescent="0.25">
      <c r="C526" s="13"/>
      <c r="D526" s="11"/>
      <c r="E526" s="11"/>
      <c r="F526" s="11"/>
      <c r="G526" s="11"/>
      <c r="H526" s="66"/>
      <c r="I526" s="67"/>
      <c r="K526" s="24"/>
      <c r="L526" s="24"/>
      <c r="M526" s="24"/>
      <c r="N526" s="24"/>
      <c r="O526" s="24"/>
    </row>
    <row r="527" spans="2:16" x14ac:dyDescent="0.25">
      <c r="C527" s="13"/>
      <c r="D527" s="11"/>
      <c r="E527" s="11"/>
      <c r="F527" s="11"/>
      <c r="G527" s="11"/>
      <c r="H527" s="66"/>
      <c r="I527" s="67"/>
      <c r="K527" s="24"/>
      <c r="L527" s="24"/>
      <c r="M527" s="24"/>
      <c r="N527" s="24"/>
      <c r="O527" s="24"/>
    </row>
    <row r="528" spans="2:16" x14ac:dyDescent="0.25">
      <c r="C528" s="13"/>
      <c r="D528" s="11"/>
      <c r="E528" s="11"/>
      <c r="F528" s="11"/>
      <c r="G528" s="11"/>
      <c r="H528" s="66"/>
      <c r="I528" s="67"/>
      <c r="K528" s="24"/>
      <c r="L528" s="24"/>
      <c r="M528" s="24"/>
      <c r="N528" s="24"/>
      <c r="O528" s="24"/>
    </row>
    <row r="529" spans="3:15" x14ac:dyDescent="0.25">
      <c r="C529" s="68"/>
      <c r="D529" s="11"/>
      <c r="E529" s="11"/>
      <c r="F529" s="11"/>
      <c r="G529" s="11"/>
      <c r="H529" s="66"/>
      <c r="I529" s="67"/>
      <c r="K529" s="24"/>
      <c r="L529" s="24"/>
      <c r="M529" s="24"/>
      <c r="N529" s="24"/>
      <c r="O529" s="24"/>
    </row>
    <row r="530" spans="3:15" x14ac:dyDescent="0.25">
      <c r="F530" s="11"/>
      <c r="G530" s="11"/>
      <c r="H530" s="66"/>
      <c r="I530" s="67"/>
      <c r="K530" s="24"/>
      <c r="L530" s="24"/>
      <c r="M530" s="24"/>
      <c r="N530" s="24"/>
      <c r="O530" s="24"/>
    </row>
    <row r="531" spans="3:15" x14ac:dyDescent="0.25">
      <c r="F531" s="11"/>
      <c r="G531" s="11"/>
      <c r="H531" s="66"/>
      <c r="I531" s="67"/>
      <c r="K531" s="24"/>
      <c r="L531" s="24"/>
      <c r="M531" s="24"/>
      <c r="N531" s="24"/>
      <c r="O531" s="24"/>
    </row>
    <row r="532" spans="3:15" x14ac:dyDescent="0.25">
      <c r="F532" s="11"/>
      <c r="G532" s="11"/>
      <c r="H532" s="66"/>
      <c r="I532" s="67"/>
      <c r="K532" s="24"/>
      <c r="L532" s="24"/>
      <c r="M532" s="24"/>
      <c r="N532" s="24"/>
      <c r="O532" s="24"/>
    </row>
    <row r="533" spans="3:15" x14ac:dyDescent="0.25">
      <c r="F533" s="11"/>
      <c r="G533" s="11"/>
      <c r="H533" s="66"/>
      <c r="I533" s="67"/>
      <c r="K533" s="24"/>
      <c r="L533" s="24"/>
      <c r="M533" s="24"/>
      <c r="N533" s="24"/>
      <c r="O533" s="24"/>
    </row>
    <row r="534" spans="3:15" x14ac:dyDescent="0.25">
      <c r="F534" s="11"/>
      <c r="G534" s="11"/>
      <c r="H534" s="66"/>
      <c r="I534" s="67"/>
      <c r="K534" s="24"/>
      <c r="L534" s="24"/>
      <c r="M534" s="24"/>
      <c r="N534" s="24"/>
      <c r="O534" s="24"/>
    </row>
    <row r="535" spans="3:15" x14ac:dyDescent="0.25">
      <c r="F535" s="11"/>
      <c r="G535" s="11"/>
      <c r="H535" s="66"/>
      <c r="I535" s="67"/>
      <c r="K535" s="24"/>
      <c r="L535" s="24"/>
      <c r="M535" s="24"/>
      <c r="N535" s="24"/>
      <c r="O535" s="24"/>
    </row>
    <row r="536" spans="3:15" x14ac:dyDescent="0.25">
      <c r="F536" s="11"/>
      <c r="G536" s="11"/>
      <c r="H536" s="66"/>
      <c r="I536" s="67"/>
      <c r="K536" s="24"/>
      <c r="L536" s="24"/>
      <c r="M536" s="24"/>
      <c r="N536" s="24"/>
      <c r="O536" s="24"/>
    </row>
    <row r="537" spans="3:15" x14ac:dyDescent="0.25">
      <c r="F537" s="11"/>
      <c r="G537" s="11"/>
      <c r="H537" s="66"/>
      <c r="I537" s="67"/>
      <c r="K537" s="24"/>
      <c r="L537" s="24"/>
      <c r="M537" s="24"/>
      <c r="N537" s="24"/>
      <c r="O537" s="24"/>
    </row>
    <row r="538" spans="3:15" x14ac:dyDescent="0.25">
      <c r="F538" s="11"/>
      <c r="G538" s="11"/>
      <c r="H538" s="66"/>
      <c r="I538" s="67"/>
      <c r="K538" s="24"/>
      <c r="L538" s="24"/>
      <c r="M538" s="24"/>
      <c r="N538" s="24"/>
      <c r="O538" s="24"/>
    </row>
    <row r="539" spans="3:15" x14ac:dyDescent="0.25">
      <c r="F539" s="11"/>
      <c r="G539" s="11"/>
      <c r="H539" s="66"/>
      <c r="I539" s="67"/>
      <c r="K539" s="24"/>
      <c r="L539" s="24"/>
      <c r="M539" s="24"/>
      <c r="N539" s="24"/>
      <c r="O539" s="24"/>
    </row>
    <row r="540" spans="3:15" x14ac:dyDescent="0.25">
      <c r="F540" s="11"/>
      <c r="G540" s="11"/>
      <c r="H540" s="66"/>
      <c r="I540" s="67"/>
      <c r="K540" s="24"/>
      <c r="L540" s="24"/>
      <c r="M540" s="24"/>
      <c r="N540" s="24"/>
      <c r="O540" s="24"/>
    </row>
    <row r="541" spans="3:15" x14ac:dyDescent="0.25">
      <c r="F541" s="11"/>
      <c r="G541" s="11"/>
      <c r="H541" s="66"/>
      <c r="I541" s="67"/>
      <c r="K541" s="24"/>
      <c r="L541" s="24"/>
      <c r="M541" s="24"/>
      <c r="N541" s="24"/>
      <c r="O541" s="24"/>
    </row>
    <row r="542" spans="3:15" x14ac:dyDescent="0.25">
      <c r="F542" s="11"/>
      <c r="G542" s="11"/>
      <c r="H542" s="66"/>
      <c r="I542" s="67"/>
      <c r="K542" s="24"/>
      <c r="L542" s="24"/>
      <c r="M542" s="24"/>
      <c r="N542" s="24"/>
      <c r="O542" s="24"/>
    </row>
    <row r="543" spans="3:15" x14ac:dyDescent="0.25">
      <c r="F543" s="11"/>
      <c r="G543" s="11"/>
      <c r="H543" s="66"/>
      <c r="I543" s="67"/>
      <c r="K543" s="24"/>
      <c r="L543" s="24"/>
      <c r="M543" s="24"/>
      <c r="N543" s="24"/>
      <c r="O543" s="24"/>
    </row>
    <row r="544" spans="3:15" x14ac:dyDescent="0.25">
      <c r="F544" s="11"/>
      <c r="G544" s="11"/>
      <c r="H544" s="66"/>
      <c r="I544" s="67"/>
      <c r="K544" s="24"/>
      <c r="L544" s="24"/>
      <c r="M544" s="24"/>
      <c r="N544" s="24"/>
      <c r="O544" s="24"/>
    </row>
    <row r="545" spans="6:15" x14ac:dyDescent="0.25">
      <c r="F545" s="11"/>
      <c r="G545" s="11"/>
      <c r="H545" s="66"/>
      <c r="I545" s="67"/>
      <c r="K545" s="24"/>
      <c r="L545" s="24"/>
      <c r="M545" s="24"/>
      <c r="N545" s="24"/>
      <c r="O545" s="24"/>
    </row>
    <row r="546" spans="6:15" x14ac:dyDescent="0.25">
      <c r="F546" s="11"/>
      <c r="G546" s="11"/>
      <c r="H546" s="66"/>
      <c r="I546" s="67"/>
      <c r="K546" s="24"/>
      <c r="L546" s="24"/>
      <c r="M546" s="24"/>
      <c r="N546" s="24"/>
      <c r="O546" s="24"/>
    </row>
    <row r="547" spans="6:15" x14ac:dyDescent="0.25">
      <c r="F547" s="11"/>
      <c r="G547" s="11"/>
      <c r="H547" s="66"/>
      <c r="I547" s="67"/>
      <c r="K547" s="24"/>
      <c r="L547" s="24"/>
      <c r="M547" s="24"/>
      <c r="N547" s="24"/>
      <c r="O547" s="24"/>
    </row>
    <row r="548" spans="6:15" x14ac:dyDescent="0.25">
      <c r="F548" s="11"/>
      <c r="G548" s="11"/>
      <c r="H548" s="66"/>
      <c r="I548" s="67"/>
      <c r="K548" s="24"/>
      <c r="L548" s="24"/>
      <c r="M548" s="24"/>
      <c r="N548" s="24"/>
      <c r="O548" s="24"/>
    </row>
    <row r="549" spans="6:15" x14ac:dyDescent="0.25">
      <c r="F549" s="11"/>
      <c r="G549" s="11"/>
      <c r="H549" s="66"/>
      <c r="I549" s="67"/>
      <c r="K549" s="24"/>
      <c r="L549" s="24"/>
      <c r="M549" s="24"/>
      <c r="N549" s="24"/>
      <c r="O549" s="24"/>
    </row>
    <row r="550" spans="6:15" x14ac:dyDescent="0.25">
      <c r="F550" s="11"/>
      <c r="G550" s="11"/>
      <c r="H550" s="66"/>
      <c r="I550" s="67"/>
      <c r="K550" s="24"/>
      <c r="L550" s="24"/>
      <c r="M550" s="24"/>
      <c r="N550" s="24"/>
      <c r="O550" s="24"/>
    </row>
    <row r="551" spans="6:15" x14ac:dyDescent="0.25">
      <c r="F551" s="11"/>
      <c r="G551" s="11"/>
      <c r="H551" s="66"/>
      <c r="I551" s="67"/>
      <c r="K551" s="24"/>
      <c r="L551" s="24"/>
      <c r="M551" s="24"/>
      <c r="N551" s="24"/>
      <c r="O551" s="24"/>
    </row>
    <row r="552" spans="6:15" x14ac:dyDescent="0.25">
      <c r="F552" s="11"/>
      <c r="G552" s="11"/>
      <c r="H552" s="66"/>
      <c r="I552" s="67"/>
      <c r="K552" s="24"/>
      <c r="L552" s="24"/>
      <c r="M552" s="24"/>
      <c r="N552" s="24"/>
      <c r="O552" s="24"/>
    </row>
    <row r="553" spans="6:15" x14ac:dyDescent="0.25">
      <c r="F553" s="11"/>
      <c r="G553" s="11"/>
      <c r="H553" s="66"/>
      <c r="I553" s="67"/>
      <c r="K553" s="24"/>
      <c r="L553" s="24"/>
      <c r="M553" s="24"/>
      <c r="N553" s="24"/>
      <c r="O553" s="24"/>
    </row>
    <row r="554" spans="6:15" x14ac:dyDescent="0.25">
      <c r="F554" s="11"/>
      <c r="G554" s="11"/>
      <c r="H554" s="66"/>
      <c r="I554" s="67"/>
      <c r="K554" s="24"/>
      <c r="L554" s="24"/>
      <c r="M554" s="24"/>
      <c r="N554" s="24"/>
      <c r="O554" s="24"/>
    </row>
    <row r="555" spans="6:15" x14ac:dyDescent="0.25">
      <c r="F555" s="11"/>
      <c r="G555" s="11"/>
      <c r="H555" s="66"/>
      <c r="I555" s="67"/>
      <c r="K555" s="24"/>
      <c r="L555" s="24"/>
      <c r="M555" s="24"/>
      <c r="N555" s="24"/>
      <c r="O555" s="24"/>
    </row>
    <row r="556" spans="6:15" x14ac:dyDescent="0.25">
      <c r="F556" s="11"/>
      <c r="G556" s="11"/>
      <c r="H556" s="66"/>
      <c r="I556" s="67"/>
      <c r="K556" s="24"/>
      <c r="L556" s="24"/>
      <c r="M556" s="24"/>
      <c r="N556" s="24"/>
      <c r="O556" s="24"/>
    </row>
    <row r="557" spans="6:15" x14ac:dyDescent="0.25">
      <c r="F557" s="11"/>
      <c r="G557" s="11"/>
      <c r="H557" s="66"/>
      <c r="I557" s="67"/>
      <c r="K557" s="24"/>
      <c r="L557" s="24"/>
      <c r="M557" s="24"/>
      <c r="N557" s="24"/>
      <c r="O557" s="24"/>
    </row>
    <row r="558" spans="6:15" x14ac:dyDescent="0.25">
      <c r="F558" s="11"/>
      <c r="G558" s="11"/>
      <c r="H558" s="66"/>
      <c r="I558" s="67"/>
      <c r="K558" s="24"/>
      <c r="L558" s="24"/>
      <c r="M558" s="24"/>
      <c r="N558" s="24"/>
      <c r="O558" s="24"/>
    </row>
    <row r="559" spans="6:15" x14ac:dyDescent="0.25">
      <c r="F559" s="11"/>
      <c r="G559" s="11"/>
      <c r="H559" s="66"/>
      <c r="I559" s="67"/>
      <c r="K559" s="24"/>
      <c r="L559" s="24"/>
      <c r="M559" s="24"/>
      <c r="N559" s="24"/>
      <c r="O559" s="24"/>
    </row>
    <row r="560" spans="6:15" x14ac:dyDescent="0.25">
      <c r="F560" s="11"/>
      <c r="G560" s="11"/>
      <c r="H560" s="66"/>
      <c r="I560" s="67"/>
      <c r="K560" s="24"/>
      <c r="L560" s="24"/>
      <c r="M560" s="24"/>
      <c r="N560" s="24"/>
      <c r="O560" s="24"/>
    </row>
    <row r="561" spans="6:15" x14ac:dyDescent="0.25">
      <c r="F561" s="11"/>
      <c r="G561" s="11"/>
      <c r="H561" s="66"/>
      <c r="I561" s="67"/>
      <c r="K561" s="24"/>
      <c r="L561" s="24"/>
      <c r="M561" s="24"/>
      <c r="N561" s="24"/>
      <c r="O561" s="24"/>
    </row>
    <row r="562" spans="6:15" x14ac:dyDescent="0.25">
      <c r="F562" s="11"/>
      <c r="G562" s="11"/>
      <c r="H562" s="66"/>
      <c r="I562" s="67"/>
      <c r="K562" s="24"/>
      <c r="L562" s="24"/>
      <c r="M562" s="24"/>
      <c r="N562" s="24"/>
      <c r="O562" s="24"/>
    </row>
    <row r="563" spans="6:15" x14ac:dyDescent="0.25">
      <c r="F563" s="11"/>
      <c r="G563" s="11"/>
      <c r="H563" s="66"/>
      <c r="I563" s="67"/>
      <c r="K563" s="24"/>
      <c r="L563" s="24"/>
      <c r="M563" s="24"/>
      <c r="N563" s="24"/>
      <c r="O563" s="24"/>
    </row>
    <row r="564" spans="6:15" x14ac:dyDescent="0.25">
      <c r="H564" s="66"/>
      <c r="I564" s="69"/>
      <c r="K564" s="24"/>
      <c r="L564" s="24"/>
      <c r="M564" s="24"/>
      <c r="N564" s="24"/>
      <c r="O564" s="24"/>
    </row>
    <row r="565" spans="6:15" x14ac:dyDescent="0.25">
      <c r="H565" s="66"/>
      <c r="I565" s="69"/>
      <c r="K565" s="24"/>
      <c r="L565" s="24"/>
      <c r="M565" s="24"/>
      <c r="N565" s="24"/>
      <c r="O565" s="24"/>
    </row>
    <row r="566" spans="6:15" x14ac:dyDescent="0.25">
      <c r="H566" s="66"/>
      <c r="I566" s="69"/>
      <c r="K566" s="24"/>
      <c r="L566" s="24"/>
      <c r="M566" s="24"/>
      <c r="N566" s="24"/>
      <c r="O566" s="24"/>
    </row>
    <row r="567" spans="6:15" x14ac:dyDescent="0.25">
      <c r="H567" s="66"/>
      <c r="I567" s="69"/>
      <c r="K567" s="24"/>
      <c r="L567" s="24"/>
      <c r="M567" s="24"/>
      <c r="N567" s="24"/>
      <c r="O567" s="24"/>
    </row>
    <row r="568" spans="6:15" x14ac:dyDescent="0.25">
      <c r="H568" s="66"/>
      <c r="I568" s="69"/>
      <c r="K568" s="24"/>
      <c r="L568" s="24"/>
      <c r="M568" s="24"/>
      <c r="N568" s="24"/>
      <c r="O568" s="24"/>
    </row>
    <row r="569" spans="6:15" x14ac:dyDescent="0.25">
      <c r="H569" s="66"/>
      <c r="I569" s="69"/>
      <c r="K569" s="24"/>
      <c r="L569" s="24"/>
      <c r="M569" s="24"/>
      <c r="N569" s="24"/>
      <c r="O569" s="24"/>
    </row>
    <row r="570" spans="6:15" x14ac:dyDescent="0.25">
      <c r="H570" s="66"/>
      <c r="I570" s="69"/>
      <c r="K570" s="24"/>
      <c r="L570" s="24"/>
      <c r="M570" s="24"/>
      <c r="N570" s="24"/>
      <c r="O570" s="24"/>
    </row>
    <row r="571" spans="6:15" x14ac:dyDescent="0.25">
      <c r="H571" s="66"/>
      <c r="I571" s="69"/>
      <c r="K571" s="24"/>
      <c r="L571" s="24"/>
      <c r="M571" s="24"/>
      <c r="N571" s="24"/>
      <c r="O571" s="24"/>
    </row>
    <row r="572" spans="6:15" x14ac:dyDescent="0.25">
      <c r="H572" s="66"/>
      <c r="I572" s="69"/>
      <c r="K572" s="24"/>
      <c r="L572" s="24"/>
      <c r="M572" s="24"/>
      <c r="N572" s="24"/>
      <c r="O572" s="24"/>
    </row>
    <row r="573" spans="6:15" x14ac:dyDescent="0.25">
      <c r="H573" s="66"/>
      <c r="I573" s="69"/>
      <c r="K573" s="24"/>
      <c r="L573" s="24"/>
      <c r="M573" s="24"/>
      <c r="N573" s="24"/>
      <c r="O573" s="24"/>
    </row>
    <row r="574" spans="6:15" x14ac:dyDescent="0.25">
      <c r="H574" s="66"/>
      <c r="I574" s="69"/>
      <c r="K574" s="24"/>
      <c r="L574" s="24"/>
      <c r="M574" s="24"/>
      <c r="N574" s="24"/>
      <c r="O574" s="24"/>
    </row>
    <row r="575" spans="6:15" x14ac:dyDescent="0.25">
      <c r="H575" s="66"/>
      <c r="I575" s="69"/>
      <c r="K575" s="24"/>
      <c r="L575" s="24"/>
      <c r="M575" s="24"/>
      <c r="N575" s="24"/>
      <c r="O575" s="24"/>
    </row>
    <row r="576" spans="6:15" x14ac:dyDescent="0.25">
      <c r="H576" s="66"/>
      <c r="I576" s="69"/>
      <c r="K576" s="24"/>
      <c r="L576" s="24"/>
      <c r="M576" s="24"/>
      <c r="N576" s="24"/>
      <c r="O576" s="24"/>
    </row>
    <row r="577" spans="8:15" x14ac:dyDescent="0.25">
      <c r="H577" s="66"/>
      <c r="I577" s="69"/>
      <c r="K577" s="24"/>
      <c r="L577" s="24"/>
      <c r="M577" s="24"/>
      <c r="N577" s="24"/>
      <c r="O577" s="24"/>
    </row>
    <row r="578" spans="8:15" x14ac:dyDescent="0.25">
      <c r="H578" s="66"/>
      <c r="I578" s="69"/>
      <c r="K578" s="24"/>
      <c r="L578" s="24"/>
      <c r="M578" s="24"/>
      <c r="N578" s="24"/>
      <c r="O578" s="24"/>
    </row>
    <row r="579" spans="8:15" x14ac:dyDescent="0.25">
      <c r="H579" s="66"/>
      <c r="I579" s="69"/>
      <c r="K579" s="24"/>
      <c r="L579" s="24"/>
      <c r="M579" s="24"/>
      <c r="N579" s="24"/>
      <c r="O579" s="24"/>
    </row>
    <row r="580" spans="8:15" x14ac:dyDescent="0.25">
      <c r="H580" s="66"/>
      <c r="I580" s="69"/>
    </row>
    <row r="581" spans="8:15" x14ac:dyDescent="0.25">
      <c r="H581" s="66"/>
      <c r="I581" s="69"/>
    </row>
    <row r="582" spans="8:15" x14ac:dyDescent="0.25">
      <c r="H582" s="66"/>
      <c r="I582" s="69"/>
    </row>
    <row r="583" spans="8:15" x14ac:dyDescent="0.25">
      <c r="H583" s="66"/>
      <c r="I583" s="69"/>
    </row>
    <row r="584" spans="8:15" x14ac:dyDescent="0.25">
      <c r="H584" s="66"/>
      <c r="I584" s="69"/>
    </row>
    <row r="585" spans="8:15" x14ac:dyDescent="0.25">
      <c r="H585" s="66"/>
      <c r="I585" s="69"/>
    </row>
    <row r="586" spans="8:15" x14ac:dyDescent="0.25">
      <c r="H586" s="66"/>
      <c r="I586" s="69"/>
    </row>
    <row r="587" spans="8:15" x14ac:dyDescent="0.25">
      <c r="H587" s="66"/>
      <c r="I587" s="69"/>
    </row>
    <row r="588" spans="8:15" x14ac:dyDescent="0.25">
      <c r="H588" s="66"/>
      <c r="I588" s="69"/>
    </row>
    <row r="589" spans="8:15" x14ac:dyDescent="0.25">
      <c r="H589" s="66"/>
      <c r="I589" s="69"/>
    </row>
    <row r="590" spans="8:15" x14ac:dyDescent="0.25">
      <c r="H590" s="66"/>
      <c r="I590" s="69"/>
    </row>
    <row r="591" spans="8:15" x14ac:dyDescent="0.25">
      <c r="H591" s="66"/>
      <c r="I591" s="69"/>
    </row>
    <row r="592" spans="8:15" x14ac:dyDescent="0.25">
      <c r="H592" s="66"/>
      <c r="I592" s="69"/>
    </row>
    <row r="593" spans="8:9" x14ac:dyDescent="0.25">
      <c r="H593" s="66"/>
      <c r="I593" s="69"/>
    </row>
    <row r="594" spans="8:9" x14ac:dyDescent="0.25">
      <c r="H594" s="66"/>
      <c r="I594" s="69"/>
    </row>
    <row r="595" spans="8:9" x14ac:dyDescent="0.25">
      <c r="H595" s="66"/>
      <c r="I595" s="69"/>
    </row>
    <row r="596" spans="8:9" x14ac:dyDescent="0.25">
      <c r="H596" s="66"/>
      <c r="I596" s="69"/>
    </row>
    <row r="597" spans="8:9" x14ac:dyDescent="0.25">
      <c r="H597" s="66"/>
      <c r="I597" s="69"/>
    </row>
    <row r="598" spans="8:9" x14ac:dyDescent="0.25">
      <c r="H598" s="66"/>
      <c r="I598" s="69"/>
    </row>
    <row r="599" spans="8:9" x14ac:dyDescent="0.25">
      <c r="H599" s="66"/>
      <c r="I599" s="69"/>
    </row>
    <row r="600" spans="8:9" x14ac:dyDescent="0.25">
      <c r="H600" s="66"/>
      <c r="I600" s="69"/>
    </row>
    <row r="601" spans="8:9" x14ac:dyDescent="0.25">
      <c r="H601" s="66"/>
      <c r="I601" s="69"/>
    </row>
    <row r="602" spans="8:9" x14ac:dyDescent="0.25">
      <c r="H602" s="66"/>
      <c r="I602" s="69"/>
    </row>
    <row r="603" spans="8:9" x14ac:dyDescent="0.25">
      <c r="H603" s="66"/>
      <c r="I603" s="69"/>
    </row>
    <row r="604" spans="8:9" x14ac:dyDescent="0.25">
      <c r="H604" s="66"/>
      <c r="I604" s="69"/>
    </row>
    <row r="605" spans="8:9" x14ac:dyDescent="0.25">
      <c r="H605" s="66"/>
      <c r="I605" s="69"/>
    </row>
    <row r="606" spans="8:9" x14ac:dyDescent="0.25">
      <c r="H606" s="66"/>
      <c r="I606" s="69"/>
    </row>
    <row r="607" spans="8:9" x14ac:dyDescent="0.25">
      <c r="H607" s="66"/>
      <c r="I607" s="69"/>
    </row>
    <row r="608" spans="8:9" x14ac:dyDescent="0.25">
      <c r="H608" s="66"/>
      <c r="I608" s="69"/>
    </row>
    <row r="609" spans="8:9" x14ac:dyDescent="0.25">
      <c r="H609" s="66"/>
      <c r="I609" s="69"/>
    </row>
    <row r="610" spans="8:9" x14ac:dyDescent="0.25">
      <c r="H610" s="66"/>
      <c r="I610" s="69"/>
    </row>
    <row r="611" spans="8:9" x14ac:dyDescent="0.25">
      <c r="H611" s="66"/>
      <c r="I611" s="69"/>
    </row>
    <row r="612" spans="8:9" x14ac:dyDescent="0.25">
      <c r="H612" s="66"/>
      <c r="I612" s="69"/>
    </row>
    <row r="613" spans="8:9" x14ac:dyDescent="0.25">
      <c r="H613" s="66"/>
      <c r="I613" s="69"/>
    </row>
    <row r="614" spans="8:9" x14ac:dyDescent="0.25">
      <c r="H614" s="66"/>
      <c r="I614" s="69"/>
    </row>
    <row r="615" spans="8:9" x14ac:dyDescent="0.25">
      <c r="H615" s="66"/>
      <c r="I615" s="69"/>
    </row>
    <row r="616" spans="8:9" x14ac:dyDescent="0.25">
      <c r="H616" s="66"/>
      <c r="I616" s="69"/>
    </row>
    <row r="617" spans="8:9" x14ac:dyDescent="0.25">
      <c r="H617" s="66"/>
      <c r="I617" s="69"/>
    </row>
    <row r="618" spans="8:9" x14ac:dyDescent="0.25">
      <c r="H618" s="66"/>
      <c r="I618" s="69"/>
    </row>
    <row r="619" spans="8:9" x14ac:dyDescent="0.25">
      <c r="H619" s="66"/>
      <c r="I619" s="69"/>
    </row>
    <row r="620" spans="8:9" x14ac:dyDescent="0.25">
      <c r="H620" s="66"/>
      <c r="I620" s="69"/>
    </row>
    <row r="621" spans="8:9" x14ac:dyDescent="0.25">
      <c r="H621" s="66"/>
      <c r="I621" s="69"/>
    </row>
    <row r="622" spans="8:9" x14ac:dyDescent="0.25">
      <c r="H622" s="66"/>
      <c r="I622" s="69"/>
    </row>
    <row r="623" spans="8:9" x14ac:dyDescent="0.25">
      <c r="H623" s="70"/>
      <c r="I623" s="71"/>
    </row>
    <row r="624" spans="8:9" x14ac:dyDescent="0.25">
      <c r="H624" s="70"/>
      <c r="I624" s="71"/>
    </row>
    <row r="625" spans="8:9" x14ac:dyDescent="0.25">
      <c r="H625" s="70"/>
      <c r="I625" s="71"/>
    </row>
    <row r="626" spans="8:9" x14ac:dyDescent="0.25">
      <c r="H626" s="70"/>
      <c r="I626" s="71"/>
    </row>
    <row r="627" spans="8:9" x14ac:dyDescent="0.25">
      <c r="H627" s="70"/>
      <c r="I627" s="71"/>
    </row>
    <row r="628" spans="8:9" x14ac:dyDescent="0.25">
      <c r="H628" s="70"/>
      <c r="I628" s="71"/>
    </row>
    <row r="629" spans="8:9" x14ac:dyDescent="0.25">
      <c r="H629" s="70"/>
      <c r="I629" s="71"/>
    </row>
    <row r="630" spans="8:9" x14ac:dyDescent="0.25">
      <c r="H630" s="70"/>
      <c r="I630" s="71"/>
    </row>
    <row r="631" spans="8:9" x14ac:dyDescent="0.25">
      <c r="H631" s="70"/>
      <c r="I631" s="71"/>
    </row>
    <row r="632" spans="8:9" x14ac:dyDescent="0.25">
      <c r="H632" s="70"/>
      <c r="I632" s="71"/>
    </row>
    <row r="633" spans="8:9" x14ac:dyDescent="0.25">
      <c r="H633" s="70"/>
      <c r="I633" s="71"/>
    </row>
    <row r="634" spans="8:9" x14ac:dyDescent="0.25">
      <c r="H634" s="70"/>
      <c r="I634" s="71"/>
    </row>
    <row r="635" spans="8:9" x14ac:dyDescent="0.25">
      <c r="H635" s="70"/>
      <c r="I635" s="71"/>
    </row>
    <row r="636" spans="8:9" x14ac:dyDescent="0.25">
      <c r="H636" s="70"/>
      <c r="I636" s="71"/>
    </row>
    <row r="637" spans="8:9" x14ac:dyDescent="0.25">
      <c r="H637" s="70"/>
      <c r="I637" s="71"/>
    </row>
    <row r="638" spans="8:9" x14ac:dyDescent="0.25">
      <c r="H638" s="70"/>
      <c r="I638" s="71"/>
    </row>
    <row r="639" spans="8:9" x14ac:dyDescent="0.25">
      <c r="H639" s="70"/>
      <c r="I639" s="71"/>
    </row>
    <row r="640" spans="8:9" x14ac:dyDescent="0.25">
      <c r="H640" s="70"/>
      <c r="I640" s="71"/>
    </row>
    <row r="641" spans="8:9" x14ac:dyDescent="0.25">
      <c r="H641" s="70"/>
      <c r="I641" s="71"/>
    </row>
    <row r="642" spans="8:9" x14ac:dyDescent="0.25">
      <c r="H642" s="70"/>
      <c r="I642" s="71"/>
    </row>
    <row r="643" spans="8:9" x14ac:dyDescent="0.25">
      <c r="H643" s="70"/>
      <c r="I643" s="71"/>
    </row>
    <row r="644" spans="8:9" x14ac:dyDescent="0.25">
      <c r="H644" s="70"/>
      <c r="I644" s="71"/>
    </row>
    <row r="645" spans="8:9" x14ac:dyDescent="0.25">
      <c r="H645" s="70"/>
      <c r="I645" s="71"/>
    </row>
    <row r="646" spans="8:9" x14ac:dyDescent="0.25">
      <c r="H646" s="70"/>
      <c r="I646" s="71"/>
    </row>
    <row r="647" spans="8:9" x14ac:dyDescent="0.25">
      <c r="H647" s="70"/>
      <c r="I647" s="71"/>
    </row>
    <row r="648" spans="8:9" x14ac:dyDescent="0.25">
      <c r="H648" s="70"/>
      <c r="I648" s="71"/>
    </row>
    <row r="649" spans="8:9" x14ac:dyDescent="0.25">
      <c r="H649" s="70"/>
      <c r="I649" s="71"/>
    </row>
  </sheetData>
  <autoFilter ref="B7:J521" xr:uid="{00000000-0001-0000-1500-000000000000}">
    <sortState xmlns:xlrd2="http://schemas.microsoft.com/office/spreadsheetml/2017/richdata2" ref="B8:J521">
      <sortCondition sortBy="cellColor" ref="C7:C521" dxfId="0"/>
    </sortState>
  </autoFilter>
  <mergeCells count="1">
    <mergeCell ref="J1:J3"/>
  </mergeCells>
  <dataValidations count="1">
    <dataValidation type="list" allowBlank="1" showInputMessage="1" showErrorMessage="1" sqref="EV2:EW4 OR2:OS4 WRH2:WRI4 WHL2:WHM4 VXP2:VXQ4 VNT2:VNU4 VDX2:VDY4 UUB2:UUC4 UKF2:UKG4 UAJ2:UAK4 TQN2:TQO4 TGR2:TGS4 SWV2:SWW4 SMZ2:SNA4 SDD2:SDE4 RTH2:RTI4 RJL2:RJM4 QZP2:QZQ4 QPT2:QPU4 QFX2:QFY4 PWB2:PWC4 PMF2:PMG4 PCJ2:PCK4 OSN2:OSO4 OIR2:OIS4 NYV2:NYW4 NOZ2:NPA4 NFD2:NFE4 MVH2:MVI4 MLL2:MLM4 MBP2:MBQ4 LRT2:LRU4 LHX2:LHY4 KYB2:KYC4 KOF2:KOG4 KEJ2:KEK4 JUN2:JUO4 JKR2:JKS4 JAV2:JAW4 IQZ2:IRA4 IHD2:IHE4 HXH2:HXI4 HNL2:HNM4 HDP2:HDQ4 GTT2:GTU4 GJX2:GJY4 GAB2:GAC4 FQF2:FQG4 FGJ2:FGK4 EWN2:EWO4 EMR2:EMS4 ECV2:ECW4 DSZ2:DTA4 DJD2:DJE4 CZH2:CZI4 CPL2:CPM4 CFP2:CFQ4 BVT2:BVU4 BLX2:BLY4 BCB2:BCC4 ASF2:ASG4 AIJ2:AIK4 YN2:YO4" xr:uid="{F0007835-9EDE-4E1A-8F28-2524CA2F9193}">
      <formula1>#REF!</formula1>
    </dataValidation>
  </dataValidations>
  <pageMargins left="0.70866141732283472" right="0.70866141732283472" top="0.74803149606299213" bottom="0.74803149606299213" header="0.31496062992125984" footer="0.31496062992125984"/>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Estimate (3)</vt:lpstr>
      <vt:lpstr>'Estimate (3)'!Print_Area</vt:lpstr>
      <vt:lpstr>'Estimate (3)'!Print_Titles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Amantle Mangwedi</dc:creator>
  <cp:lastModifiedBy>Wandile Magagula</cp:lastModifiedBy>
  <dcterms:created xsi:type="dcterms:W3CDTF">2026-02-03T13:31:41Z</dcterms:created>
  <dcterms:modified xsi:type="dcterms:W3CDTF">2026-06-10T13:11:00Z</dcterms:modified>
</cp:coreProperties>
</file>