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hidePivotFieldList="1" defaultThemeVersion="124226"/>
  <mc:AlternateContent xmlns:mc="http://schemas.openxmlformats.org/markup-compatibility/2006">
    <mc:Choice Requires="x15">
      <x15ac:absPath xmlns:x15ac="http://schemas.microsoft.com/office/spreadsheetml/2010/11/ac" url="https://eskom-my.sharepoint.com/personal/sikhakpv_eskom_co_za/Documents/Documents/001. My Projects/9. BOP/New Estimate/BOQ/"/>
    </mc:Choice>
  </mc:AlternateContent>
  <xr:revisionPtr revIDLastSave="246" documentId="13_ncr:1_{35032E81-7BD7-4F1F-844E-9F62E43717AD}" xr6:coauthVersionLast="47" xr6:coauthVersionMax="47" xr10:uidLastSave="{5E5F87A4-C0CA-4B25-9700-30DE9BBDBF07}"/>
  <bookViews>
    <workbookView xWindow="-110" yWindow="-110" windowWidth="19420" windowHeight="10300" firstSheet="2" activeTab="4" xr2:uid="{00000000-000D-0000-FFFF-FFFF00000000}"/>
  </bookViews>
  <sheets>
    <sheet name="Read Me FIRST" sheetId="1" r:id="rId1"/>
    <sheet name="5.1 Tender Cover Sheet" sheetId="2" r:id="rId2"/>
    <sheet name="5.1.1 Preamble" sheetId="3" r:id="rId3"/>
    <sheet name="5.1.2 Summary" sheetId="15" r:id="rId4"/>
    <sheet name=" 5.1.2.1 BOQ" sheetId="12" r:id="rId5"/>
    <sheet name="5.1.2.2 BOQ" sheetId="14" r:id="rId6"/>
  </sheets>
  <definedNames>
    <definedName name="_SEC1200">#REF!</definedName>
    <definedName name="Items_01">#REF!</definedName>
    <definedName name="Summary" localSheetId="4">#REF!</definedName>
    <definedName name="Summar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4" i="14" l="1"/>
  <c r="H73" i="14"/>
  <c r="H67" i="14"/>
  <c r="H65" i="14"/>
  <c r="H64" i="14"/>
  <c r="H63" i="14"/>
  <c r="H62" i="14"/>
  <c r="H59" i="14"/>
  <c r="H57" i="14"/>
  <c r="H56" i="14"/>
  <c r="H53" i="14"/>
  <c r="H51" i="14"/>
  <c r="H50" i="14"/>
  <c r="H45" i="14"/>
  <c r="H43" i="14"/>
  <c r="H42" i="14"/>
  <c r="H41" i="14"/>
  <c r="H40" i="14"/>
  <c r="H39" i="14"/>
  <c r="H38" i="14"/>
  <c r="H37" i="14"/>
  <c r="H36" i="14"/>
  <c r="H30" i="14"/>
  <c r="H29" i="14"/>
  <c r="H28" i="14"/>
  <c r="H27" i="14"/>
  <c r="H26" i="14"/>
  <c r="H25" i="14"/>
  <c r="H24" i="14"/>
  <c r="H19" i="14"/>
  <c r="H18" i="14"/>
  <c r="H17" i="14"/>
  <c r="H16" i="14"/>
  <c r="B4" i="14"/>
  <c r="H67" i="12"/>
  <c r="H59" i="12"/>
  <c r="H53" i="12"/>
  <c r="H45" i="12"/>
  <c r="H65" i="12"/>
  <c r="H64" i="12"/>
  <c r="H63" i="12"/>
  <c r="H62" i="12"/>
  <c r="H57" i="12"/>
  <c r="H56" i="12"/>
  <c r="H51" i="12"/>
  <c r="H50" i="12"/>
  <c r="H43" i="12"/>
  <c r="H42" i="12"/>
  <c r="H41" i="12"/>
  <c r="H40" i="12"/>
  <c r="H39" i="12"/>
  <c r="H38" i="12"/>
  <c r="H37" i="12"/>
  <c r="H36" i="12"/>
  <c r="H30" i="12"/>
  <c r="H29" i="12"/>
  <c r="H28" i="12"/>
  <c r="H27" i="12"/>
  <c r="H26" i="12"/>
  <c r="H25" i="12"/>
  <c r="H24" i="12"/>
  <c r="H74" i="12"/>
  <c r="H73" i="12"/>
  <c r="H17" i="12"/>
  <c r="H18" i="12"/>
  <c r="H19" i="12"/>
  <c r="H16" i="12"/>
  <c r="H14" i="12" s="1"/>
  <c r="F6" i="15" s="1"/>
  <c r="C3" i="1"/>
  <c r="B4" i="12"/>
  <c r="H71" i="12" l="1"/>
  <c r="F15" i="15" s="1"/>
  <c r="H61" i="12"/>
  <c r="F13" i="15" s="1"/>
  <c r="H14" i="14"/>
  <c r="G6" i="15" s="1"/>
  <c r="H6" i="15"/>
  <c r="H71" i="14"/>
  <c r="G15" i="15" s="1"/>
  <c r="H49" i="12"/>
  <c r="F11" i="15" s="1"/>
  <c r="H55" i="12"/>
  <c r="F12" i="15" s="1"/>
  <c r="H34" i="12"/>
  <c r="F10" i="15" s="1"/>
  <c r="H22" i="12"/>
  <c r="F7" i="15" s="1"/>
  <c r="H61" i="14"/>
  <c r="G13" i="15" s="1"/>
  <c r="H13" i="15" s="1"/>
  <c r="H55" i="14"/>
  <c r="G12" i="15" s="1"/>
  <c r="H49" i="14"/>
  <c r="G11" i="15" s="1"/>
  <c r="H34" i="14"/>
  <c r="G10" i="15" s="1"/>
  <c r="H22" i="14"/>
  <c r="G7" i="15" s="1"/>
  <c r="C3" i="3"/>
  <c r="H12" i="15" l="1"/>
  <c r="H11" i="15"/>
  <c r="H10" i="15"/>
  <c r="H7" i="15"/>
  <c r="F17" i="15"/>
  <c r="H15" i="15"/>
  <c r="G17" i="15"/>
  <c r="H78" i="12"/>
  <c r="H78" i="14"/>
  <c r="H17" i="15" l="1"/>
  <c r="C29" i="2" s="1"/>
</calcChain>
</file>

<file path=xl/sharedStrings.xml><?xml version="1.0" encoding="utf-8"?>
<sst xmlns="http://schemas.openxmlformats.org/spreadsheetml/2006/main" count="343" uniqueCount="150">
  <si>
    <t>Project:</t>
  </si>
  <si>
    <t>KUSILE POWER STATION PROJECT</t>
  </si>
  <si>
    <t>Enquiry No.</t>
  </si>
  <si>
    <t>Package Name:</t>
  </si>
  <si>
    <t>Tenderer's Name:</t>
  </si>
  <si>
    <t>READ ME</t>
  </si>
  <si>
    <t>Read these notes BEFORE you commence input or make any changes to this workbook.</t>
  </si>
  <si>
    <t>NOTE:  ALL CALCULATIONS ARE THE RESPONSIBILITY OF THE TENDERER, AND MUST BE CHECKED THOROUGHLY.  ANY DISCREPANCY FOUND IN THE CALCULATIONS IN THIS WORKBOOK MUST BE BROUGHT TO THE ATTENTION OF ESKOM, THROUGH THE DEIGNATED BUYER!</t>
  </si>
  <si>
    <t>This workbook contains the following sheets:</t>
  </si>
  <si>
    <t>Read Me</t>
  </si>
  <si>
    <t>This sheet provides an overview to the Tenderer of the content and role of the sheets making up the Price Schedules.  It will not form part of the tender or contract.</t>
  </si>
  <si>
    <t>Tender Cover Sheet</t>
  </si>
  <si>
    <t>This is the cover sheet for Section 5.1 and provides the total tender price.  It is also the source of the package name, tenderer name etc for the other sheets.</t>
  </si>
  <si>
    <t>5.1.1.1 Preamble</t>
  </si>
  <si>
    <t>This sheet provides general guidelines for this section.</t>
  </si>
  <si>
    <t>5.1.2 Activity Schedule</t>
  </si>
  <si>
    <t xml:space="preserve">This is the main data entry sheet for the Tenderer to complete. </t>
  </si>
  <si>
    <t>Conventions used in this workbook</t>
  </si>
  <si>
    <t>The following conventions have been used in this workbook to facilitate its accurate use:</t>
  </si>
  <si>
    <t>Red</t>
  </si>
  <si>
    <t>This GREEN shading is used for cells where DATA ENTRY is required from the Tenderer.  The Tenderer must complete the information in these GREEN shaded cells</t>
  </si>
  <si>
    <t>PLEASE REFRAIN from tampering with ANY other cells contained in this workbook as it may affect Eskom's standard formulae and lead to data integrity issues.</t>
  </si>
  <si>
    <t>PRICING INFORMATION</t>
  </si>
  <si>
    <t>ENQUIRY No.</t>
  </si>
  <si>
    <t>NAME OF PACKAGE:</t>
  </si>
  <si>
    <t xml:space="preserve">TENDERER’S NAME:  </t>
  </si>
  <si>
    <t xml:space="preserve">Annexure IT 5.1 Price Schedules </t>
  </si>
  <si>
    <t>THE PRICE:  IN ZAR</t>
  </si>
  <si>
    <t>(excluding VAT)</t>
  </si>
  <si>
    <t>RAND VALUE IN WORDS</t>
  </si>
  <si>
    <t>DATE :</t>
  </si>
  <si>
    <t>FULL NAMES OF SIGNATORY:</t>
  </si>
  <si>
    <t>DESIGNATION OF SIGNATORY:</t>
  </si>
  <si>
    <t>SIGNATURE :</t>
  </si>
  <si>
    <t xml:space="preserve"> </t>
  </si>
  <si>
    <t xml:space="preserve">5.1.1.1 PREAMBLE TO PRICE SCHEDULE </t>
  </si>
  <si>
    <t xml:space="preserve">The Provisional Price Schedule provides the basis of valuation of all the work activities and inputs and information for general contract progress monitoring. </t>
  </si>
  <si>
    <t>The amount due at each application for payment date is based on activities and/or milestones completed as indicated on the Price Schedule/Bills of Quantities. The Tenderer must provide all necessary information which is required to determine amounts due in respect of each application for payment relative to the activities.</t>
  </si>
  <si>
    <t>The total of the prices must include for all direct and indirect costs, overheads, profits, on costs, risks, liabilities, obligations, etc. relative to the contract.</t>
  </si>
  <si>
    <t>TENDER INFORMATION</t>
  </si>
  <si>
    <t>Category of Offer:</t>
  </si>
  <si>
    <t>MAIN</t>
  </si>
  <si>
    <t>The Tenderer must provide a clear indication on the Cover Sheet as to whether the offer is "main" or "alternative" (and if there are several alternatives, to number them). There must be a separate Excel file for each offer if applicable</t>
  </si>
  <si>
    <t>Quantity</t>
  </si>
  <si>
    <t>Rate Per Item</t>
  </si>
  <si>
    <t>Total Amount</t>
  </si>
  <si>
    <t>TOTAL AMOUNT</t>
  </si>
  <si>
    <t>Item</t>
  </si>
  <si>
    <t>Sum</t>
  </si>
  <si>
    <t xml:space="preserve">PART A </t>
  </si>
  <si>
    <t>SITE ESTABLISHMEMENT</t>
  </si>
  <si>
    <t xml:space="preserve">Preliminaries and General: Fixed </t>
  </si>
  <si>
    <t>1.1.1</t>
  </si>
  <si>
    <t>P&amp;G Establishment Offices Management (Two in One)</t>
  </si>
  <si>
    <t>Establishment of Unit Offices</t>
  </si>
  <si>
    <t>1.1.2</t>
  </si>
  <si>
    <t>P&amp;G Ablution and latrine facilities</t>
  </si>
  <si>
    <t>Establishment of change rooms</t>
  </si>
  <si>
    <t>1.1.3</t>
  </si>
  <si>
    <t>P&amp;G Establishment (  Entry &amp; Exit Medical Clearance )</t>
  </si>
  <si>
    <t xml:space="preserve">Medical Clearance </t>
  </si>
  <si>
    <t>1.1.4</t>
  </si>
  <si>
    <t xml:space="preserve">P&amp;G Site Use &amp; Other Costs </t>
  </si>
  <si>
    <t>Provisional Sum for Tools</t>
  </si>
  <si>
    <t>Time Related P&amp;G's</t>
  </si>
  <si>
    <t>1.2.1</t>
  </si>
  <si>
    <t xml:space="preserve"> Medical Clearance </t>
  </si>
  <si>
    <t>Yearly  Medical Screening</t>
  </si>
  <si>
    <t>Yearly</t>
  </si>
  <si>
    <t xml:space="preserve">PPE Maintenance Staff </t>
  </si>
  <si>
    <t>Month</t>
  </si>
  <si>
    <t xml:space="preserve">PPE Office Staff </t>
  </si>
  <si>
    <t>1.2.3</t>
  </si>
  <si>
    <t xml:space="preserve"> Site Use &amp; Other Costs Stationery</t>
  </si>
  <si>
    <t>Stationery (quarterly)</t>
  </si>
  <si>
    <t>1.2.4</t>
  </si>
  <si>
    <t xml:space="preserve"> Site Use &amp; Other Costs Safety Awareness</t>
  </si>
  <si>
    <t>P&amp;G Site Use &amp; Other Costs Safety Awareness</t>
  </si>
  <si>
    <t>1.2.5</t>
  </si>
  <si>
    <t>Transport</t>
  </si>
  <si>
    <t xml:space="preserve"> Home Work Home Transport for 28 people (excluding driver/s)</t>
  </si>
  <si>
    <t>1.2.6</t>
  </si>
  <si>
    <t>LDVs single cab (Inclusive of operational cost's)</t>
  </si>
  <si>
    <t>PART B</t>
  </si>
  <si>
    <t>MANAGEMENT AND SUPPORT</t>
  </si>
  <si>
    <t>Contracts Manager</t>
  </si>
  <si>
    <t>Contracts Manager/ Site Manager</t>
  </si>
  <si>
    <t>2..2</t>
  </si>
  <si>
    <t>SHEQ Officer</t>
  </si>
  <si>
    <t>Safety Officer</t>
  </si>
  <si>
    <t>2..3</t>
  </si>
  <si>
    <t>Quality Officer</t>
  </si>
  <si>
    <t>Environmental Officer</t>
  </si>
  <si>
    <t>2..5</t>
  </si>
  <si>
    <t>Transport Bus Drivers Daytime</t>
  </si>
  <si>
    <t>Home work Home driver</t>
  </si>
  <si>
    <t>2..6</t>
  </si>
  <si>
    <t>Maintenance Supervisor</t>
  </si>
  <si>
    <t>Section Supervisors</t>
  </si>
  <si>
    <t>2..7</t>
  </si>
  <si>
    <t>Maintenance Store man</t>
  </si>
  <si>
    <t>Store man</t>
  </si>
  <si>
    <t>2..8</t>
  </si>
  <si>
    <t>Site Clerk</t>
  </si>
  <si>
    <t>Allowance for overtime and standby for the SHEQ Officer &amp; Section Supervisors</t>
  </si>
  <si>
    <t>ASSOCIATED AUXILARIES</t>
  </si>
  <si>
    <t xml:space="preserve">Electrical </t>
  </si>
  <si>
    <t>Electrician</t>
  </si>
  <si>
    <t>Electricians</t>
  </si>
  <si>
    <t>Semi-skilled electricians</t>
  </si>
  <si>
    <t>Semi-skilled Workers</t>
  </si>
  <si>
    <t>Allowance for overtime and standby</t>
  </si>
  <si>
    <t>Control &amp; Instrumentation</t>
  </si>
  <si>
    <t>C&amp;I Artisans</t>
  </si>
  <si>
    <t>Semi-skilled</t>
  </si>
  <si>
    <t>Mechanical</t>
  </si>
  <si>
    <t>Maintenance Fitter</t>
  </si>
  <si>
    <t xml:space="preserve">Fitters </t>
  </si>
  <si>
    <t>Maintenance Semi-skilled artisan</t>
  </si>
  <si>
    <t>Boiler maker</t>
  </si>
  <si>
    <t>Boilermaker</t>
  </si>
  <si>
    <t>Rigger</t>
  </si>
  <si>
    <t>PART C</t>
  </si>
  <si>
    <t>PROVISIONAL SUM SPARES</t>
  </si>
  <si>
    <t>Spares</t>
  </si>
  <si>
    <t>Optimization  Spares (Design change, Modification, Consumables)</t>
  </si>
  <si>
    <t>UoM</t>
  </si>
  <si>
    <t xml:space="preserve"> Description 2</t>
  </si>
  <si>
    <t xml:space="preserve"> Description 1</t>
  </si>
  <si>
    <t>Duration</t>
  </si>
  <si>
    <t>REPAIR OF BALANCE OF PLANT DURING COMMISSIONING AT ESKOM KUSILE POWER STATION</t>
  </si>
  <si>
    <t>Repair of Balance  Of Plant during Commissioning at Eskom Kusile Power Station</t>
  </si>
  <si>
    <t>Annexure A</t>
  </si>
  <si>
    <t>Annexure B</t>
  </si>
  <si>
    <t>ITEM NO.</t>
  </si>
  <si>
    <t>DESCRIPTION</t>
  </si>
  <si>
    <t>UNIT</t>
  </si>
  <si>
    <t>Qty</t>
  </si>
  <si>
    <t>AMOUNT</t>
  </si>
  <si>
    <t>Preliminary and General</t>
  </si>
  <si>
    <t>Fixed Charge</t>
  </si>
  <si>
    <t>Time Related</t>
  </si>
  <si>
    <t>Maintenance Work</t>
  </si>
  <si>
    <t xml:space="preserve">Sum </t>
  </si>
  <si>
    <t>Management and Support</t>
  </si>
  <si>
    <t>Electrical</t>
  </si>
  <si>
    <t>Provisional Sum: Spares</t>
  </si>
  <si>
    <t xml:space="preserve">TOTAL ESTIMATED AMOUNT </t>
  </si>
  <si>
    <t>5.1.2.1 BOQ</t>
  </si>
  <si>
    <t>5.1.2.2 BOQ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</si>
</sst>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R&quot;* #,##0.00_-;\-&quot;R&quot;* #,##0.00_-;_-&quot;R&quot;* &quot;-&quot;??_-;_-@_-"/>
    <numFmt numFmtId="164" formatCode="_ &quot;R&quot;\ * #,##0.00_ ;_ &quot;R&quot;\ * \-#,##0.00_ ;_ &quot;R&quot;\ * &quot;-&quot;??_ ;_ @_ "/>
    <numFmt numFmtId="165" formatCode="_ * #,##0.00_ ;_ * \-#,##0.00_ ;_ * &quot;-&quot;??_ ;_ @_ "/>
    <numFmt numFmtId="166" formatCode="_(* #,##0.00_);_(* \(#,##0.00\);_(* &quot;-&quot;??_);_(@_)"/>
    <numFmt numFmtId="167" formatCode="&quot;R&quot;\ #,##0.000000"/>
    <numFmt numFmtId="168" formatCode="_(* #,##0.0000_);_(* \(#,##0.0000\);_(* &quot;-&quot;??_);_(@_)"/>
    <numFmt numFmtId="169" formatCode="###\ ###\ ##0\ \ &quot;RAND&quot;;\-###\ ###\ ##0\ &quot;RAND&quot;"/>
    <numFmt numFmtId="170" formatCode="&quot;R&quot;\ #,##0.00"/>
    <numFmt numFmtId="171" formatCode="&quot;R&quot;#,##0.00"/>
    <numFmt numFmtId="172" formatCode="_ * #,##0.0_ ;_ * \-#,##0.0_ ;_ * &quot;-&quot;??_ ;_ @_ "/>
    <numFmt numFmtId="173" formatCode="_ * #,##0_ ;_ * \-#,##0_ ;_ * &quot;-&quot;??_ ;_ @_ "/>
  </numFmts>
  <fonts count="4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2"/>
      <name val="Arial"/>
      <family val="2"/>
    </font>
    <font>
      <b/>
      <sz val="12"/>
      <name val="Arial"/>
      <family val="2"/>
    </font>
    <font>
      <sz val="12"/>
      <color rgb="FF0000FF"/>
      <name val="Arial"/>
      <family val="2"/>
    </font>
    <font>
      <sz val="12"/>
      <color rgb="FF008000"/>
      <name val="Arial"/>
      <family val="2"/>
    </font>
    <font>
      <sz val="12"/>
      <color rgb="FFFF0000"/>
      <name val="Arial"/>
      <family val="2"/>
    </font>
    <font>
      <b/>
      <sz val="14"/>
      <name val="Arial"/>
      <family val="2"/>
    </font>
    <font>
      <b/>
      <sz val="10"/>
      <color rgb="FFFF0000"/>
      <name val="Arial"/>
      <family val="2"/>
    </font>
    <font>
      <sz val="10"/>
      <color rgb="FF008000"/>
      <name val="Arial"/>
      <family val="2"/>
    </font>
    <font>
      <sz val="10"/>
      <name val="Arial"/>
      <family val="2"/>
    </font>
    <font>
      <b/>
      <sz val="20"/>
      <name val="Arial"/>
      <family val="2"/>
    </font>
    <font>
      <sz val="26"/>
      <name val="Arial"/>
      <family val="2"/>
    </font>
    <font>
      <b/>
      <sz val="14"/>
      <color rgb="FFFF0000"/>
      <name val="Arial"/>
      <family val="2"/>
    </font>
    <font>
      <b/>
      <sz val="10"/>
      <name val="Arial"/>
      <family val="2"/>
    </font>
    <font>
      <b/>
      <u/>
      <sz val="16"/>
      <name val="Arial"/>
      <family val="2"/>
    </font>
    <font>
      <b/>
      <sz val="16"/>
      <name val="Arial"/>
      <family val="2"/>
    </font>
    <font>
      <b/>
      <u/>
      <sz val="14"/>
      <color rgb="FFFF0000"/>
      <name val="Arial"/>
      <family val="2"/>
    </font>
    <font>
      <b/>
      <sz val="11"/>
      <name val="Arial"/>
      <family val="2"/>
    </font>
    <font>
      <sz val="11"/>
      <name val="Arial"/>
      <family val="2"/>
    </font>
    <font>
      <b/>
      <sz val="12"/>
      <color theme="1"/>
      <name val="Arial"/>
      <family val="2"/>
    </font>
    <font>
      <sz val="12"/>
      <color theme="1"/>
      <name val="Arial"/>
      <family val="2"/>
    </font>
    <font>
      <b/>
      <sz val="11"/>
      <color rgb="FF000000"/>
      <name val="Arial"/>
      <family val="2"/>
    </font>
    <font>
      <sz val="11"/>
      <color rgb="FF000000"/>
      <name val="Arial"/>
      <family val="2"/>
    </font>
    <font>
      <b/>
      <u/>
      <sz val="11"/>
      <color rgb="FF000000"/>
      <name val="Arial"/>
      <family val="2"/>
    </font>
    <font>
      <sz val="11"/>
      <color theme="1"/>
      <name val="Arial"/>
      <family val="2"/>
    </font>
    <font>
      <b/>
      <sz val="11"/>
      <color theme="1"/>
      <name val="Arial"/>
      <family val="2"/>
    </font>
    <font>
      <b/>
      <sz val="12"/>
      <color rgb="FF000000"/>
      <name val="Arial"/>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rgb="FF000000"/>
      </patternFill>
    </fill>
    <fill>
      <patternFill patternType="solid">
        <fgColor rgb="FFCCFFCC"/>
        <bgColor rgb="FF000000"/>
      </patternFill>
    </fill>
    <fill>
      <patternFill patternType="solid">
        <fgColor rgb="FFFFFF00"/>
        <bgColor rgb="FF000000"/>
      </patternFill>
    </fill>
    <fill>
      <patternFill patternType="solid">
        <fgColor theme="0"/>
        <bgColor indexed="64"/>
      </patternFill>
    </fill>
    <fill>
      <patternFill patternType="solid">
        <fgColor rgb="FFFFFF00"/>
        <bgColor indexed="64"/>
      </patternFill>
    </fill>
    <fill>
      <patternFill patternType="solid">
        <fgColor theme="7" tint="0.59999389629810485"/>
        <bgColor indexed="64"/>
      </patternFill>
    </fill>
  </fills>
  <borders count="3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auto="1"/>
      </left>
      <right style="medium">
        <color auto="1"/>
      </right>
      <top/>
      <bottom style="thin">
        <color auto="1"/>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64">
    <xf numFmtId="0" fontId="0" fillId="0" borderId="0"/>
    <xf numFmtId="166" fontId="22" fillId="0" borderId="0" applyFont="0" applyFill="0" applyBorder="0" applyAlignment="0" applyProtection="0"/>
    <xf numFmtId="9" fontId="22" fillId="0" borderId="0" applyFont="0" applyFill="0" applyBorder="0" applyAlignment="0" applyProtection="0"/>
    <xf numFmtId="0" fontId="6" fillId="0" borderId="0" applyNumberFormat="0" applyFill="0" applyBorder="0" applyAlignment="0" applyProtection="0"/>
    <xf numFmtId="0" fontId="7" fillId="0" borderId="1" applyNumberFormat="0" applyFill="0" applyAlignment="0" applyProtection="0"/>
    <xf numFmtId="0" fontId="8" fillId="0" borderId="2" applyNumberFormat="0" applyFill="0" applyAlignment="0" applyProtection="0"/>
    <xf numFmtId="0" fontId="9" fillId="0" borderId="3"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4" applyNumberFormat="0" applyAlignment="0" applyProtection="0"/>
    <xf numFmtId="0" fontId="14" fillId="6" borderId="5" applyNumberFormat="0" applyAlignment="0" applyProtection="0"/>
    <xf numFmtId="0" fontId="15" fillId="6" borderId="4" applyNumberFormat="0" applyAlignment="0" applyProtection="0"/>
    <xf numFmtId="0" fontId="16" fillId="0" borderId="6" applyNumberFormat="0" applyFill="0" applyAlignment="0" applyProtection="0"/>
    <xf numFmtId="0" fontId="17" fillId="7" borderId="7" applyNumberFormat="0" applyAlignment="0" applyProtection="0"/>
    <xf numFmtId="0" fontId="18" fillId="0" borderId="0" applyNumberFormat="0" applyFill="0" applyBorder="0" applyAlignment="0" applyProtection="0"/>
    <xf numFmtId="0" fontId="5" fillId="8" borderId="8" applyNumberFormat="0" applyFont="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1" fillId="32" borderId="0" applyNumberFormat="0" applyBorder="0" applyAlignment="0" applyProtection="0"/>
    <xf numFmtId="0" fontId="31" fillId="0" borderId="0"/>
    <xf numFmtId="166" fontId="31" fillId="0" borderId="0" applyFont="0" applyFill="0" applyBorder="0" applyAlignment="0" applyProtection="0"/>
    <xf numFmtId="0" fontId="4" fillId="0" borderId="0"/>
    <xf numFmtId="165" fontId="4" fillId="0" borderId="0" applyFont="0" applyFill="0" applyBorder="0" applyAlignment="0" applyProtection="0"/>
    <xf numFmtId="0" fontId="3" fillId="0" borderId="0"/>
    <xf numFmtId="165" fontId="3" fillId="0" borderId="0" applyFont="0" applyFill="0" applyBorder="0" applyAlignment="0" applyProtection="0"/>
    <xf numFmtId="0" fontId="23" fillId="0" borderId="0"/>
    <xf numFmtId="0" fontId="22" fillId="0" borderId="0"/>
    <xf numFmtId="0" fontId="22" fillId="0" borderId="0"/>
    <xf numFmtId="164" fontId="22" fillId="0" borderId="0" applyFont="0" applyFill="0" applyBorder="0" applyAlignment="0" applyProtection="0"/>
    <xf numFmtId="0" fontId="3" fillId="0" borderId="0"/>
    <xf numFmtId="0" fontId="3" fillId="0" borderId="0"/>
    <xf numFmtId="0" fontId="3" fillId="0" borderId="0"/>
    <xf numFmtId="0" fontId="22" fillId="0" borderId="0"/>
    <xf numFmtId="9" fontId="3" fillId="0" borderId="0" applyFont="0" applyFill="0" applyBorder="0" applyAlignment="0" applyProtection="0"/>
    <xf numFmtId="0" fontId="2" fillId="0" borderId="0"/>
    <xf numFmtId="165" fontId="2" fillId="0" borderId="0" applyFont="0" applyFill="0" applyBorder="0" applyAlignment="0" applyProtection="0"/>
    <xf numFmtId="0" fontId="22" fillId="0" borderId="0"/>
    <xf numFmtId="0" fontId="22" fillId="0" borderId="0"/>
    <xf numFmtId="165" fontId="1" fillId="0" borderId="0" applyFont="0" applyFill="0" applyBorder="0" applyAlignment="0" applyProtection="0"/>
  </cellStyleXfs>
  <cellXfs count="155">
    <xf numFmtId="0" fontId="22" fillId="0" borderId="0" xfId="0" applyFont="1"/>
    <xf numFmtId="0" fontId="22" fillId="0" borderId="0" xfId="0" applyFont="1" applyAlignment="1">
      <alignment vertical="center"/>
    </xf>
    <xf numFmtId="0" fontId="22" fillId="0" borderId="0" xfId="0" applyFont="1" applyAlignment="1">
      <alignment vertical="center" wrapText="1" shrinkToFit="1"/>
    </xf>
    <xf numFmtId="0" fontId="23" fillId="0" borderId="0" xfId="0" applyFont="1" applyAlignment="1">
      <alignment vertical="center"/>
    </xf>
    <xf numFmtId="0" fontId="23" fillId="0" borderId="0" xfId="0" applyFont="1" applyAlignment="1">
      <alignment vertical="center" wrapText="1" shrinkToFit="1"/>
    </xf>
    <xf numFmtId="0" fontId="24" fillId="0" borderId="0" xfId="0" applyFont="1" applyAlignment="1">
      <alignment vertical="center"/>
    </xf>
    <xf numFmtId="0" fontId="23" fillId="0" borderId="0" xfId="0" applyFont="1" applyAlignment="1">
      <alignment horizontal="left" vertical="center"/>
    </xf>
    <xf numFmtId="0" fontId="24" fillId="0" borderId="0" xfId="0" applyFont="1" applyAlignment="1">
      <alignment horizontal="left" vertical="center"/>
    </xf>
    <xf numFmtId="0" fontId="23" fillId="0" borderId="0" xfId="0" applyFont="1" applyAlignment="1">
      <alignment vertical="center" shrinkToFit="1"/>
    </xf>
    <xf numFmtId="0" fontId="23" fillId="0" borderId="0" xfId="0" applyFont="1" applyAlignment="1">
      <alignment vertical="center" wrapText="1"/>
    </xf>
    <xf numFmtId="0" fontId="25" fillId="0" borderId="0" xfId="0" applyFont="1" applyAlignment="1">
      <alignment vertical="center"/>
    </xf>
    <xf numFmtId="0" fontId="26" fillId="0" borderId="0" xfId="0" applyFont="1" applyAlignment="1">
      <alignment vertical="center"/>
    </xf>
    <xf numFmtId="0" fontId="25" fillId="0" borderId="0" xfId="0" applyFont="1" applyAlignment="1">
      <alignment horizontal="center" vertical="center"/>
    </xf>
    <xf numFmtId="0" fontId="27" fillId="0" borderId="0" xfId="0" applyFont="1" applyAlignment="1">
      <alignment vertical="center"/>
    </xf>
    <xf numFmtId="39" fontId="27" fillId="0" borderId="0" xfId="0" applyNumberFormat="1" applyFont="1" applyAlignment="1">
      <alignment vertical="center"/>
    </xf>
    <xf numFmtId="167" fontId="26" fillId="0" borderId="0" xfId="0" applyNumberFormat="1" applyFont="1" applyAlignment="1">
      <alignment vertical="center" wrapText="1"/>
    </xf>
    <xf numFmtId="10" fontId="23" fillId="0" borderId="0" xfId="0" applyNumberFormat="1" applyFont="1" applyAlignment="1">
      <alignment vertical="center"/>
    </xf>
    <xf numFmtId="10" fontId="25" fillId="0" borderId="0" xfId="0" applyNumberFormat="1" applyFont="1" applyAlignment="1">
      <alignment vertical="center"/>
    </xf>
    <xf numFmtId="168" fontId="26" fillId="0" borderId="0" xfId="1" applyNumberFormat="1" applyFont="1" applyAlignment="1">
      <alignment vertical="center"/>
    </xf>
    <xf numFmtId="0" fontId="28" fillId="0" borderId="0" xfId="0" applyFont="1" applyAlignment="1">
      <alignment vertical="center"/>
    </xf>
    <xf numFmtId="0" fontId="0" fillId="0" borderId="0" xfId="0" applyAlignment="1">
      <alignment vertical="center"/>
    </xf>
    <xf numFmtId="0" fontId="0" fillId="0" borderId="0" xfId="0" applyAlignment="1">
      <alignment vertical="center" wrapText="1" shrinkToFit="1"/>
    </xf>
    <xf numFmtId="0" fontId="0" fillId="0" borderId="0" xfId="0" applyAlignment="1">
      <alignment vertical="center" shrinkToFit="1"/>
    </xf>
    <xf numFmtId="0" fontId="0" fillId="0" borderId="0" xfId="0" applyAlignment="1">
      <alignment horizontal="left" vertical="center"/>
    </xf>
    <xf numFmtId="0" fontId="22" fillId="0" borderId="0" xfId="0" applyFont="1" applyAlignment="1">
      <alignment horizontal="center" vertical="center" wrapText="1"/>
    </xf>
    <xf numFmtId="0" fontId="0" fillId="0" borderId="0" xfId="0" applyAlignment="1">
      <alignment horizontal="center" vertical="center" wrapText="1"/>
    </xf>
    <xf numFmtId="0" fontId="24" fillId="33" borderId="0" xfId="0" applyFont="1" applyFill="1" applyAlignment="1">
      <alignment horizontal="center" vertical="center"/>
    </xf>
    <xf numFmtId="0" fontId="24" fillId="33" borderId="0" xfId="0" applyFont="1" applyFill="1" applyAlignment="1">
      <alignment horizontal="left" vertical="center" wrapText="1"/>
    </xf>
    <xf numFmtId="0" fontId="23" fillId="33" borderId="0" xfId="0" applyFont="1" applyFill="1" applyAlignment="1">
      <alignment horizontal="center" vertical="center" wrapText="1" shrinkToFit="1"/>
    </xf>
    <xf numFmtId="0" fontId="23" fillId="0" borderId="0" xfId="0" applyFont="1" applyAlignment="1">
      <alignment horizontal="center" vertical="center" wrapText="1" shrinkToFit="1"/>
    </xf>
    <xf numFmtId="0" fontId="23" fillId="0" borderId="0" xfId="0" applyFont="1" applyAlignment="1">
      <alignment horizontal="center" vertical="center"/>
    </xf>
    <xf numFmtId="0" fontId="24" fillId="33" borderId="0" xfId="0" applyFont="1" applyFill="1" applyAlignment="1">
      <alignment vertical="center"/>
    </xf>
    <xf numFmtId="0" fontId="27" fillId="34" borderId="0" xfId="0" applyFont="1" applyFill="1" applyAlignment="1">
      <alignment horizontal="center" vertical="center"/>
    </xf>
    <xf numFmtId="0" fontId="30" fillId="0" borderId="0" xfId="0" applyFont="1" applyAlignment="1">
      <alignment horizontal="center" vertical="center"/>
    </xf>
    <xf numFmtId="0" fontId="31" fillId="0" borderId="0" xfId="0" applyFont="1" applyAlignment="1">
      <alignment horizontal="left" vertical="center"/>
    </xf>
    <xf numFmtId="0" fontId="0" fillId="0" borderId="0" xfId="0"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2" fillId="0" borderId="14" xfId="0" applyFont="1" applyBorder="1" applyAlignment="1">
      <alignment vertical="center"/>
    </xf>
    <xf numFmtId="0" fontId="0" fillId="0" borderId="14" xfId="0" applyBorder="1" applyAlignment="1">
      <alignment vertical="center"/>
    </xf>
    <xf numFmtId="0" fontId="31" fillId="0" borderId="0" xfId="0" applyFont="1" applyAlignment="1">
      <alignment horizontal="center" vertical="center"/>
    </xf>
    <xf numFmtId="0" fontId="33" fillId="0" borderId="0" xfId="0" applyFont="1" applyAlignment="1">
      <alignment horizontal="centerContinuous" vertical="center"/>
    </xf>
    <xf numFmtId="0" fontId="32" fillId="0" borderId="0" xfId="0" applyFont="1" applyAlignment="1">
      <alignment horizontal="centerContinuous" vertical="center"/>
    </xf>
    <xf numFmtId="0" fontId="28" fillId="0" borderId="0" xfId="0" applyFont="1" applyAlignment="1">
      <alignment horizontal="left" vertical="center"/>
    </xf>
    <xf numFmtId="0" fontId="34" fillId="34" borderId="0" xfId="0" applyFont="1" applyFill="1" applyAlignment="1">
      <alignment horizontal="left" vertical="center"/>
    </xf>
    <xf numFmtId="0" fontId="35" fillId="0" borderId="0" xfId="0" applyFont="1" applyAlignment="1">
      <alignment vertical="center"/>
    </xf>
    <xf numFmtId="0" fontId="36" fillId="0" borderId="0" xfId="0" applyFont="1" applyAlignment="1">
      <alignment horizontal="centerContinuous" vertical="center"/>
    </xf>
    <xf numFmtId="0" fontId="37" fillId="0" borderId="0" xfId="0" applyFont="1" applyAlignment="1">
      <alignment vertical="center"/>
    </xf>
    <xf numFmtId="0" fontId="37" fillId="0" borderId="0" xfId="0" applyFont="1" applyAlignment="1">
      <alignment horizontal="center" vertical="center"/>
    </xf>
    <xf numFmtId="0" fontId="28" fillId="0" borderId="0" xfId="0" applyFont="1" applyAlignment="1">
      <alignment horizontal="center" vertical="center"/>
    </xf>
    <xf numFmtId="169" fontId="38" fillId="34" borderId="0" xfId="0" applyNumberFormat="1" applyFont="1" applyFill="1" applyAlignment="1">
      <alignment horizontal="justify" vertical="center"/>
    </xf>
    <xf numFmtId="0" fontId="24" fillId="0" borderId="0" xfId="0" applyFont="1" applyAlignment="1">
      <alignment vertical="top"/>
    </xf>
    <xf numFmtId="0" fontId="29" fillId="0" borderId="0" xfId="0" applyFont="1" applyAlignment="1">
      <alignment horizontal="justify" vertical="center"/>
    </xf>
    <xf numFmtId="0" fontId="35" fillId="0" borderId="0" xfId="0" applyFont="1" applyAlignment="1">
      <alignment horizontal="left" vertical="center"/>
    </xf>
    <xf numFmtId="0" fontId="29" fillId="34" borderId="0" xfId="0" applyFont="1" applyFill="1" applyAlignment="1">
      <alignment horizontal="justify" vertical="center"/>
    </xf>
    <xf numFmtId="14" fontId="34" fillId="34" borderId="0" xfId="0" applyNumberFormat="1" applyFont="1" applyFill="1" applyAlignment="1">
      <alignment horizontal="left" vertical="center"/>
    </xf>
    <xf numFmtId="0" fontId="34" fillId="0" borderId="0" xfId="0" applyFont="1" applyAlignment="1">
      <alignment horizontal="left" vertical="center"/>
    </xf>
    <xf numFmtId="0" fontId="0" fillId="0" borderId="15" xfId="0" applyBorder="1" applyAlignment="1">
      <alignment vertical="center"/>
    </xf>
    <xf numFmtId="0" fontId="0" fillId="0" borderId="16" xfId="0" applyBorder="1" applyAlignment="1">
      <alignment vertical="center"/>
    </xf>
    <xf numFmtId="0" fontId="34" fillId="0" borderId="16" xfId="0" applyFont="1" applyBorder="1" applyAlignment="1">
      <alignment horizontal="left" vertical="center"/>
    </xf>
    <xf numFmtId="0" fontId="0" fillId="0" borderId="17" xfId="0" applyBorder="1" applyAlignment="1">
      <alignment vertical="center"/>
    </xf>
    <xf numFmtId="0" fontId="39" fillId="0" borderId="0" xfId="0" applyFont="1" applyAlignment="1">
      <alignment vertical="center"/>
    </xf>
    <xf numFmtId="0" fontId="39" fillId="0" borderId="0" xfId="0" applyFont="1" applyAlignment="1">
      <alignment horizontal="right" vertical="center"/>
    </xf>
    <xf numFmtId="0" fontId="24" fillId="0" borderId="0" xfId="0" applyFont="1" applyAlignment="1">
      <alignment horizontal="justify" vertical="center"/>
    </xf>
    <xf numFmtId="169" fontId="38" fillId="35" borderId="0" xfId="0" applyNumberFormat="1" applyFont="1" applyFill="1" applyAlignment="1">
      <alignment horizontal="justify" vertical="center"/>
    </xf>
    <xf numFmtId="0" fontId="36" fillId="0" borderId="0" xfId="0" applyFont="1" applyAlignment="1">
      <alignment horizontal="left" vertical="center" wrapText="1"/>
    </xf>
    <xf numFmtId="0" fontId="41" fillId="0" borderId="0" xfId="59" applyFont="1" applyAlignment="1">
      <alignment horizontal="left" vertical="center"/>
    </xf>
    <xf numFmtId="0" fontId="41" fillId="0" borderId="0" xfId="59" applyFont="1" applyAlignment="1">
      <alignment horizontal="center" vertical="center"/>
    </xf>
    <xf numFmtId="0" fontId="41" fillId="0" borderId="0" xfId="59" applyFont="1" applyAlignment="1">
      <alignment vertical="center"/>
    </xf>
    <xf numFmtId="170" fontId="41" fillId="0" borderId="0" xfId="59" applyNumberFormat="1" applyFont="1" applyAlignment="1">
      <alignment horizontal="center" vertical="center" wrapText="1"/>
    </xf>
    <xf numFmtId="0" fontId="42" fillId="0" borderId="0" xfId="59" applyFont="1" applyAlignment="1">
      <alignment vertical="center"/>
    </xf>
    <xf numFmtId="0" fontId="41" fillId="0" borderId="18" xfId="59" applyFont="1" applyBorder="1" applyAlignment="1">
      <alignment horizontal="center" vertical="center" wrapText="1"/>
    </xf>
    <xf numFmtId="0" fontId="41" fillId="0" borderId="19" xfId="59" applyFont="1" applyBorder="1" applyAlignment="1">
      <alignment horizontal="center" vertical="center" wrapText="1"/>
    </xf>
    <xf numFmtId="0" fontId="41" fillId="0" borderId="21" xfId="59" applyFont="1" applyBorder="1" applyAlignment="1">
      <alignment horizontal="center" vertical="center"/>
    </xf>
    <xf numFmtId="0" fontId="41" fillId="0" borderId="22" xfId="59" applyFont="1" applyBorder="1" applyAlignment="1">
      <alignment horizontal="left" vertical="center" wrapText="1"/>
    </xf>
    <xf numFmtId="0" fontId="42" fillId="0" borderId="22" xfId="59" quotePrefix="1" applyFont="1" applyBorder="1" applyAlignment="1">
      <alignment horizontal="center" vertical="center"/>
    </xf>
    <xf numFmtId="0" fontId="42" fillId="0" borderId="22" xfId="59" applyFont="1" applyBorder="1" applyAlignment="1">
      <alignment horizontal="center" vertical="center"/>
    </xf>
    <xf numFmtId="0" fontId="42" fillId="0" borderId="0" xfId="59" applyFont="1" applyAlignment="1">
      <alignment horizontal="left" vertical="center"/>
    </xf>
    <xf numFmtId="0" fontId="42" fillId="0" borderId="0" xfId="59" applyFont="1" applyAlignment="1">
      <alignment horizontal="center" vertical="center"/>
    </xf>
    <xf numFmtId="170" fontId="42" fillId="0" borderId="0" xfId="59" applyNumberFormat="1" applyFont="1" applyAlignment="1">
      <alignment horizontal="center" vertical="center" wrapText="1"/>
    </xf>
    <xf numFmtId="170" fontId="42" fillId="0" borderId="0" xfId="59" applyNumberFormat="1" applyFont="1" applyAlignment="1">
      <alignment vertical="center"/>
    </xf>
    <xf numFmtId="0" fontId="43" fillId="0" borderId="24" xfId="0" applyFont="1" applyBorder="1" applyAlignment="1">
      <alignment horizontal="center" vertical="center" wrapText="1"/>
    </xf>
    <xf numFmtId="170" fontId="41" fillId="0" borderId="20" xfId="59" applyNumberFormat="1" applyFont="1" applyBorder="1" applyAlignment="1">
      <alignment horizontal="center" vertical="center" wrapText="1"/>
    </xf>
    <xf numFmtId="170" fontId="42" fillId="36" borderId="23" xfId="59" applyNumberFormat="1" applyFont="1" applyFill="1" applyBorder="1" applyAlignment="1">
      <alignment horizontal="right" vertical="center" wrapText="1"/>
    </xf>
    <xf numFmtId="0" fontId="42" fillId="0" borderId="25" xfId="59" applyFont="1" applyBorder="1" applyAlignment="1">
      <alignment horizontal="center" vertical="center"/>
    </xf>
    <xf numFmtId="0" fontId="42" fillId="0" borderId="21" xfId="59" applyFont="1" applyBorder="1" applyAlignment="1">
      <alignment horizontal="center" vertical="center"/>
    </xf>
    <xf numFmtId="0" fontId="41" fillId="37" borderId="22" xfId="59" applyFont="1" applyFill="1" applyBorder="1" applyAlignment="1">
      <alignment horizontal="center" vertical="center"/>
    </xf>
    <xf numFmtId="0" fontId="41" fillId="37" borderId="25" xfId="59" applyFont="1" applyFill="1" applyBorder="1" applyAlignment="1">
      <alignment horizontal="center" vertical="center"/>
    </xf>
    <xf numFmtId="170" fontId="41" fillId="37" borderId="23" xfId="59" applyNumberFormat="1" applyFont="1" applyFill="1" applyBorder="1" applyAlignment="1">
      <alignment horizontal="right" vertical="center" wrapText="1"/>
    </xf>
    <xf numFmtId="0" fontId="42" fillId="0" borderId="26" xfId="59" applyFont="1" applyBorder="1" applyAlignment="1">
      <alignment horizontal="center" vertical="center"/>
    </xf>
    <xf numFmtId="0" fontId="42" fillId="0" borderId="26" xfId="59" quotePrefix="1" applyFont="1" applyBorder="1" applyAlignment="1">
      <alignment horizontal="center" vertical="center"/>
    </xf>
    <xf numFmtId="0" fontId="42" fillId="36" borderId="26" xfId="59" applyFont="1" applyFill="1" applyBorder="1" applyAlignment="1">
      <alignment horizontal="left" vertical="center" wrapText="1"/>
    </xf>
    <xf numFmtId="0" fontId="42" fillId="36" borderId="26" xfId="59" applyFont="1" applyFill="1" applyBorder="1" applyAlignment="1">
      <alignment horizontal="center" vertical="center"/>
    </xf>
    <xf numFmtId="0" fontId="42" fillId="0" borderId="27" xfId="59" applyFont="1" applyBorder="1" applyAlignment="1">
      <alignment horizontal="center" vertical="center"/>
    </xf>
    <xf numFmtId="170" fontId="42" fillId="36" borderId="28" xfId="59" applyNumberFormat="1" applyFont="1" applyFill="1" applyBorder="1" applyAlignment="1">
      <alignment horizontal="right" vertical="center" wrapText="1"/>
    </xf>
    <xf numFmtId="0" fontId="24" fillId="0" borderId="0" xfId="0" applyFont="1" applyAlignment="1">
      <alignment horizontal="left" vertical="center" wrapText="1"/>
    </xf>
    <xf numFmtId="0" fontId="24" fillId="37" borderId="22" xfId="59" applyFont="1" applyFill="1" applyBorder="1" applyAlignment="1">
      <alignment horizontal="left" vertical="center" wrapText="1"/>
    </xf>
    <xf numFmtId="171" fontId="24" fillId="0" borderId="28" xfId="0" applyNumberFormat="1" applyFont="1" applyBorder="1" applyAlignment="1">
      <alignment horizontal="left" vertical="center"/>
    </xf>
    <xf numFmtId="2" fontId="24" fillId="34" borderId="26" xfId="0" applyNumberFormat="1" applyFont="1" applyFill="1" applyBorder="1" applyAlignment="1">
      <alignment horizontal="left" vertical="center"/>
    </xf>
    <xf numFmtId="0" fontId="44" fillId="0" borderId="29" xfId="0" applyFont="1" applyBorder="1" applyAlignment="1">
      <alignment vertical="center"/>
    </xf>
    <xf numFmtId="0" fontId="44" fillId="0" borderId="29" xfId="1" applyNumberFormat="1" applyFont="1" applyFill="1" applyBorder="1" applyAlignment="1">
      <alignment horizontal="center" vertical="center"/>
    </xf>
    <xf numFmtId="0" fontId="44" fillId="0" borderId="29" xfId="0" applyFont="1" applyBorder="1" applyAlignment="1">
      <alignment horizontal="center" vertical="center"/>
    </xf>
    <xf numFmtId="0" fontId="44" fillId="36" borderId="29" xfId="0" applyFont="1" applyFill="1" applyBorder="1" applyAlignment="1">
      <alignment vertical="center"/>
    </xf>
    <xf numFmtId="0" fontId="0" fillId="0" borderId="0" xfId="0"/>
    <xf numFmtId="0" fontId="45" fillId="0" borderId="29" xfId="0" applyFont="1" applyBorder="1" applyAlignment="1">
      <alignment vertical="center"/>
    </xf>
    <xf numFmtId="0" fontId="43" fillId="0" borderId="30" xfId="0" applyFont="1" applyBorder="1" applyAlignment="1">
      <alignment horizontal="center" vertical="center" wrapText="1"/>
    </xf>
    <xf numFmtId="0" fontId="43" fillId="0" borderId="29" xfId="0" applyFont="1" applyBorder="1" applyAlignment="1">
      <alignment vertical="center"/>
    </xf>
    <xf numFmtId="0" fontId="45" fillId="0" borderId="29" xfId="0" applyFont="1" applyBorder="1" applyAlignment="1">
      <alignment vertical="center" wrapText="1"/>
    </xf>
    <xf numFmtId="0" fontId="44" fillId="38" borderId="29" xfId="0" applyFont="1" applyFill="1" applyBorder="1" applyAlignment="1">
      <alignment vertical="center"/>
    </xf>
    <xf numFmtId="0" fontId="41" fillId="0" borderId="27" xfId="59" applyFont="1" applyBorder="1" applyAlignment="1">
      <alignment horizontal="center" vertical="center"/>
    </xf>
    <xf numFmtId="0" fontId="43" fillId="38" borderId="29" xfId="0" applyFont="1" applyFill="1" applyBorder="1" applyAlignment="1">
      <alignment vertical="center"/>
    </xf>
    <xf numFmtId="0" fontId="44" fillId="0" borderId="29" xfId="0" applyFont="1" applyBorder="1" applyAlignment="1">
      <alignment vertical="center" wrapText="1"/>
    </xf>
    <xf numFmtId="0" fontId="41" fillId="37" borderId="0" xfId="59" applyFont="1" applyFill="1" applyAlignment="1">
      <alignment horizontal="left" vertical="center"/>
    </xf>
    <xf numFmtId="0" fontId="39" fillId="0" borderId="31" xfId="62" applyFont="1" applyBorder="1" applyAlignment="1">
      <alignment horizontal="left" vertical="center" wrapText="1"/>
    </xf>
    <xf numFmtId="0" fontId="47" fillId="0" borderId="24" xfId="61" applyFont="1" applyBorder="1" applyAlignment="1">
      <alignment horizontal="left" vertical="center" wrapText="1"/>
    </xf>
    <xf numFmtId="0" fontId="47" fillId="0" borderId="24" xfId="61" applyFont="1" applyBorder="1" applyAlignment="1">
      <alignment horizontal="center" vertical="center" wrapText="1"/>
    </xf>
    <xf numFmtId="0" fontId="47" fillId="36" borderId="19" xfId="0" applyFont="1" applyFill="1" applyBorder="1" applyAlignment="1">
      <alignment horizontal="center" vertical="center" wrapText="1"/>
    </xf>
    <xf numFmtId="0" fontId="20" fillId="0" borderId="24" xfId="0" applyFont="1" applyBorder="1" applyAlignment="1">
      <alignment horizontal="left" vertical="center" wrapText="1"/>
    </xf>
    <xf numFmtId="0" fontId="47" fillId="0" borderId="32" xfId="61" applyFont="1" applyBorder="1" applyAlignment="1">
      <alignment horizontal="center" vertical="center" wrapText="1"/>
    </xf>
    <xf numFmtId="0" fontId="0" fillId="0" borderId="13" xfId="0" applyBorder="1"/>
    <xf numFmtId="0" fontId="20" fillId="0" borderId="33" xfId="0" applyFont="1" applyBorder="1"/>
    <xf numFmtId="0" fontId="0" fillId="0" borderId="29" xfId="0" applyBorder="1" applyAlignment="1">
      <alignment horizontal="center"/>
    </xf>
    <xf numFmtId="0" fontId="0" fillId="0" borderId="29" xfId="0" applyBorder="1" applyAlignment="1">
      <alignment horizontal="center" vertical="center"/>
    </xf>
    <xf numFmtId="0" fontId="46" fillId="0" borderId="0" xfId="61" applyFont="1" applyAlignment="1">
      <alignment horizontal="center" vertical="center"/>
    </xf>
    <xf numFmtId="0" fontId="46" fillId="0" borderId="0" xfId="61" applyFont="1"/>
    <xf numFmtId="0" fontId="0" fillId="0" borderId="34" xfId="0" applyBorder="1"/>
    <xf numFmtId="0" fontId="20" fillId="0" borderId="27" xfId="0" applyFont="1" applyBorder="1" applyAlignment="1">
      <alignment horizontal="right"/>
    </xf>
    <xf numFmtId="0" fontId="0" fillId="0" borderId="26" xfId="0" applyBorder="1" applyAlignment="1">
      <alignment horizontal="center"/>
    </xf>
    <xf numFmtId="164" fontId="0" fillId="0" borderId="35" xfId="0" applyNumberFormat="1" applyBorder="1" applyAlignment="1">
      <alignment horizontal="right"/>
    </xf>
    <xf numFmtId="164" fontId="0" fillId="0" borderId="28" xfId="0" applyNumberFormat="1" applyBorder="1" applyAlignment="1">
      <alignment horizontal="right"/>
    </xf>
    <xf numFmtId="0" fontId="0" fillId="0" borderId="27" xfId="0" applyBorder="1" applyAlignment="1">
      <alignment horizontal="right"/>
    </xf>
    <xf numFmtId="0" fontId="0" fillId="0" borderId="36" xfId="0" applyBorder="1" applyAlignment="1">
      <alignment horizontal="left" wrapText="1"/>
    </xf>
    <xf numFmtId="44" fontId="0" fillId="0" borderId="26" xfId="0" applyNumberFormat="1" applyBorder="1" applyAlignment="1">
      <alignment horizontal="center"/>
    </xf>
    <xf numFmtId="44" fontId="0" fillId="0" borderId="26" xfId="0" applyNumberFormat="1" applyBorder="1" applyAlignment="1">
      <alignment horizontal="right"/>
    </xf>
    <xf numFmtId="0" fontId="0" fillId="0" borderId="26" xfId="0" applyBorder="1" applyAlignment="1">
      <alignment horizontal="right"/>
    </xf>
    <xf numFmtId="0" fontId="20" fillId="0" borderId="36" xfId="0" applyFont="1" applyBorder="1" applyAlignment="1">
      <alignment horizontal="left"/>
    </xf>
    <xf numFmtId="0" fontId="0" fillId="0" borderId="36" xfId="0" applyBorder="1" applyAlignment="1">
      <alignment horizontal="left"/>
    </xf>
    <xf numFmtId="0" fontId="0" fillId="0" borderId="0" xfId="0" applyAlignment="1">
      <alignment horizontal="right"/>
    </xf>
    <xf numFmtId="0" fontId="20" fillId="0" borderId="36" xfId="0" applyFont="1" applyBorder="1" applyAlignment="1">
      <alignment horizontal="left" wrapText="1"/>
    </xf>
    <xf numFmtId="0" fontId="20" fillId="0" borderId="26" xfId="0" applyFont="1" applyBorder="1" applyAlignment="1">
      <alignment horizontal="center"/>
    </xf>
    <xf numFmtId="172" fontId="46" fillId="0" borderId="15" xfId="63" applyNumberFormat="1" applyFont="1" applyFill="1" applyBorder="1" applyAlignment="1">
      <alignment horizontal="center" vertical="center"/>
    </xf>
    <xf numFmtId="0" fontId="44" fillId="0" borderId="16" xfId="0" applyFont="1" applyBorder="1" applyAlignment="1">
      <alignment vertical="center"/>
    </xf>
    <xf numFmtId="0" fontId="44" fillId="0" borderId="16" xfId="0" applyFont="1" applyBorder="1" applyAlignment="1">
      <alignment horizontal="center" vertical="center"/>
    </xf>
    <xf numFmtId="171" fontId="44" fillId="0" borderId="17" xfId="0" applyNumberFormat="1" applyFont="1" applyBorder="1" applyAlignment="1">
      <alignment horizontal="center" vertical="center"/>
    </xf>
    <xf numFmtId="173" fontId="48" fillId="0" borderId="37" xfId="0" applyNumberFormat="1" applyFont="1" applyBorder="1" applyAlignment="1">
      <alignment vertical="center"/>
    </xf>
    <xf numFmtId="173" fontId="48" fillId="0" borderId="30" xfId="0" applyNumberFormat="1" applyFont="1" applyBorder="1" applyAlignment="1">
      <alignment vertical="center"/>
    </xf>
    <xf numFmtId="171" fontId="41" fillId="0" borderId="38" xfId="61" applyNumberFormat="1" applyFont="1" applyBorder="1" applyAlignment="1">
      <alignment wrapText="1"/>
    </xf>
    <xf numFmtId="0" fontId="24" fillId="0" borderId="0" xfId="0" applyFont="1" applyAlignment="1">
      <alignment vertical="center" wrapText="1"/>
    </xf>
    <xf numFmtId="0" fontId="29" fillId="0" borderId="0" xfId="0" applyFont="1" applyAlignment="1">
      <alignment horizontal="center" vertical="center" wrapText="1"/>
    </xf>
    <xf numFmtId="0" fontId="32" fillId="0" borderId="0" xfId="0" applyFont="1" applyAlignment="1">
      <alignment horizontal="center" vertical="center"/>
    </xf>
    <xf numFmtId="0" fontId="23" fillId="0" borderId="0" xfId="0" applyFont="1" applyAlignment="1">
      <alignment horizontal="left" vertical="center" wrapText="1"/>
    </xf>
    <xf numFmtId="0" fontId="40" fillId="0" borderId="0" xfId="0" applyFont="1" applyAlignment="1">
      <alignment vertical="center" wrapText="1"/>
    </xf>
    <xf numFmtId="9" fontId="44" fillId="0" borderId="29" xfId="0" applyNumberFormat="1" applyFont="1" applyBorder="1" applyAlignment="1">
      <alignment horizontal="center" vertical="center"/>
    </xf>
  </cellXfs>
  <cellStyles count="6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ustomBuiltin="1"/>
    <cellStyle name="Comma 2" xfId="45" xr:uid="{00000000-0005-0000-0000-00001C000000}"/>
    <cellStyle name="Comma 2 3" xfId="63" xr:uid="{45980D96-B202-453B-9DF4-DDF149FCA679}"/>
    <cellStyle name="Comma 3" xfId="47" xr:uid="{00000000-0005-0000-0000-00001D000000}"/>
    <cellStyle name="Comma 3 2" xfId="60" xr:uid="{00000000-0005-0000-0000-00001E000000}"/>
    <cellStyle name="Comma 4" xfId="49" xr:uid="{00000000-0005-0000-0000-00001F000000}"/>
    <cellStyle name="Currency 2 2" xfId="53" xr:uid="{00000000-0005-0000-0000-000020000000}"/>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rmal 2" xfId="44" xr:uid="{00000000-0005-0000-0000-00002B000000}"/>
    <cellStyle name="Normal 2 2" xfId="50" xr:uid="{00000000-0005-0000-0000-00002C000000}"/>
    <cellStyle name="Normal 2 2 2 2" xfId="61" xr:uid="{3A39D513-1123-46BF-AD10-7E72B0E20AF8}"/>
    <cellStyle name="Normal 2 2 5" xfId="57" xr:uid="{00000000-0005-0000-0000-00002D000000}"/>
    <cellStyle name="Normal 2 3" xfId="51" xr:uid="{00000000-0005-0000-0000-00002E000000}"/>
    <cellStyle name="Normal 3" xfId="46" xr:uid="{00000000-0005-0000-0000-00002F000000}"/>
    <cellStyle name="Normal 3 2" xfId="52" xr:uid="{00000000-0005-0000-0000-000030000000}"/>
    <cellStyle name="Normal 3 2 23" xfId="55" xr:uid="{00000000-0005-0000-0000-000031000000}"/>
    <cellStyle name="Normal 3 3" xfId="59" xr:uid="{00000000-0005-0000-0000-000032000000}"/>
    <cellStyle name="Normal 4" xfId="48" xr:uid="{00000000-0005-0000-0000-000033000000}"/>
    <cellStyle name="Normal 4 10 10 2" xfId="54" xr:uid="{00000000-0005-0000-0000-000034000000}"/>
    <cellStyle name="Normal 4 22" xfId="56" xr:uid="{00000000-0005-0000-0000-000035000000}"/>
    <cellStyle name="Normal_C&amp;I Unit 6 Evaluation-DH-14 June Check" xfId="62" xr:uid="{CA40E2D7-93B7-4295-A535-F2F3F6A5D4DB}"/>
    <cellStyle name="Note" xfId="17" builtinId="10" customBuiltin="1"/>
    <cellStyle name="Output" xfId="12" builtinId="21" customBuiltin="1"/>
    <cellStyle name="Percent" xfId="2" builtinId="5" customBuiltin="1"/>
    <cellStyle name="Percent 2" xfId="58" xr:uid="{00000000-0005-0000-0000-000039000000}"/>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colors>
    <mruColors>
      <color rgb="FF94E7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228600</xdr:colOff>
      <xdr:row>4</xdr:row>
      <xdr:rowOff>66675</xdr:rowOff>
    </xdr:from>
    <xdr:to>
      <xdr:col>1</xdr:col>
      <xdr:colOff>2581275</xdr:colOff>
      <xdr:row>10</xdr:row>
      <xdr:rowOff>152400</xdr:rowOff>
    </xdr:to>
    <xdr:pic>
      <xdr:nvPicPr>
        <xdr:cNvPr id="1204" name="Picture 2" descr="EE">
          <a:extLst>
            <a:ext uri="{FF2B5EF4-FFF2-40B4-BE49-F238E27FC236}">
              <a16:creationId xmlns:a16="http://schemas.microsoft.com/office/drawing/2014/main" id="{00000000-0008-0000-0100-0000B4040000}"/>
            </a:ext>
          </a:extLst>
        </xdr:cNvPr>
        <xdr:cNvPicPr>
          <a:picLocks noChangeAspect="1" noChangeArrowheads="1"/>
        </xdr:cNvPicPr>
      </xdr:nvPicPr>
      <xdr:blipFill>
        <a:blip xmlns:r="http://schemas.openxmlformats.org/officeDocument/2006/relationships" r:embed="rId1">
          <a:clrChange>
            <a:clrFrom>
              <a:srgbClr val="EFEFF7"/>
            </a:clrFrom>
            <a:clrTo>
              <a:srgbClr val="EFEFF7">
                <a:alpha val="0"/>
              </a:srgbClr>
            </a:clrTo>
          </a:clrChange>
          <a:extLst>
            <a:ext uri="{28A0092B-C50C-407E-A947-70E740481C1C}">
              <a14:useLocalDpi xmlns:a14="http://schemas.microsoft.com/office/drawing/2010/main" val="0"/>
            </a:ext>
          </a:extLst>
        </a:blip>
        <a:srcRect/>
        <a:stretch>
          <a:fillRect/>
        </a:stretch>
      </xdr:blipFill>
      <xdr:spPr bwMode="auto">
        <a:xfrm>
          <a:off x="514350" y="923925"/>
          <a:ext cx="235267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Y50"/>
  <sheetViews>
    <sheetView showGridLines="0" view="pageBreakPreview" topLeftCell="A14" zoomScale="84" zoomScaleNormal="100" zoomScaleSheetLayoutView="84" workbookViewId="0">
      <selection activeCell="G22" sqref="G22"/>
    </sheetView>
  </sheetViews>
  <sheetFormatPr defaultColWidth="9.1796875" defaultRowHeight="12.5" x14ac:dyDescent="0.25"/>
  <cols>
    <col min="1" max="1" width="7.1796875" style="1" customWidth="1"/>
    <col min="2" max="2" width="37.81640625" style="1" customWidth="1"/>
    <col min="3" max="3" width="60.81640625" style="1" customWidth="1"/>
    <col min="4" max="4" width="9.1796875" style="2"/>
    <col min="5" max="16384" width="9.1796875" style="1"/>
  </cols>
  <sheetData>
    <row r="1" spans="1:103" s="3" customFormat="1" ht="15.5" x14ac:dyDescent="0.25">
      <c r="A1" s="5" t="s">
        <v>0</v>
      </c>
      <c r="B1" s="5"/>
      <c r="C1" s="7" t="s">
        <v>1</v>
      </c>
      <c r="D1" s="8"/>
      <c r="F1" s="9"/>
      <c r="G1" s="10"/>
      <c r="L1" s="10"/>
      <c r="M1" s="11"/>
      <c r="N1" s="12"/>
      <c r="O1" s="13"/>
      <c r="Q1" s="14"/>
      <c r="R1" s="13"/>
      <c r="S1" s="11"/>
    </row>
    <row r="2" spans="1:103" s="3" customFormat="1" ht="18" x14ac:dyDescent="0.25">
      <c r="A2" s="5" t="s">
        <v>2</v>
      </c>
      <c r="B2" s="5"/>
      <c r="C2" s="46"/>
      <c r="D2" s="8"/>
      <c r="G2" s="10"/>
      <c r="L2" s="10"/>
      <c r="M2" s="15"/>
      <c r="N2" s="12"/>
      <c r="O2" s="13"/>
      <c r="Q2" s="14"/>
      <c r="R2" s="13"/>
      <c r="S2" s="11"/>
    </row>
    <row r="3" spans="1:103" s="3" customFormat="1" ht="31" x14ac:dyDescent="0.25">
      <c r="A3" s="5" t="s">
        <v>3</v>
      </c>
      <c r="B3" s="5"/>
      <c r="C3" s="97" t="str">
        <f>'5.1 Tender Cover Sheet'!C21</f>
        <v>REPAIR OF BALANCE OF PLANT DURING COMMISSIONING AT ESKOM KUSILE POWER STATION</v>
      </c>
      <c r="D3" s="8"/>
      <c r="G3" s="10"/>
      <c r="L3" s="10"/>
      <c r="M3" s="15"/>
      <c r="N3" s="12"/>
      <c r="O3" s="13"/>
      <c r="Q3" s="14"/>
      <c r="R3" s="13"/>
      <c r="S3" s="11"/>
    </row>
    <row r="4" spans="1:103" s="3" customFormat="1" ht="18" x14ac:dyDescent="0.25">
      <c r="A4" s="5" t="s">
        <v>4</v>
      </c>
      <c r="B4" s="5"/>
      <c r="C4" s="46"/>
      <c r="D4" s="8"/>
      <c r="G4" s="10"/>
      <c r="K4" s="16"/>
      <c r="L4" s="17"/>
      <c r="M4" s="18"/>
      <c r="N4" s="12"/>
      <c r="O4" s="13"/>
      <c r="Q4" s="14"/>
      <c r="R4" s="13"/>
      <c r="S4" s="11"/>
    </row>
    <row r="5" spans="1:103" s="3" customFormat="1" ht="15.5" x14ac:dyDescent="0.25">
      <c r="A5" s="5"/>
      <c r="C5" s="7"/>
      <c r="D5" s="8"/>
      <c r="G5" s="10"/>
      <c r="K5" s="16"/>
      <c r="L5" s="17"/>
      <c r="M5" s="18"/>
      <c r="N5" s="12"/>
      <c r="O5" s="13"/>
      <c r="Q5" s="14"/>
      <c r="R5" s="13"/>
      <c r="S5" s="11"/>
    </row>
    <row r="6" spans="1:103" s="3" customFormat="1" ht="15.5" x14ac:dyDescent="0.25">
      <c r="A6" s="5"/>
      <c r="C6" s="7"/>
      <c r="D6" s="8"/>
      <c r="G6" s="10"/>
      <c r="K6" s="16"/>
      <c r="L6" s="17"/>
      <c r="M6" s="18"/>
      <c r="N6" s="12"/>
      <c r="O6" s="13"/>
      <c r="Q6" s="14"/>
      <c r="R6" s="13"/>
      <c r="S6" s="11"/>
    </row>
    <row r="7" spans="1:103" ht="18" x14ac:dyDescent="0.25">
      <c r="A7" s="19" t="s">
        <v>5</v>
      </c>
      <c r="B7" s="19"/>
      <c r="C7" s="20"/>
      <c r="D7" s="22"/>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row>
    <row r="8" spans="1:103" x14ac:dyDescent="0.25">
      <c r="A8" s="20"/>
      <c r="B8" s="20"/>
      <c r="C8" s="21"/>
      <c r="D8" s="22"/>
      <c r="E8" s="23"/>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row>
    <row r="9" spans="1:103" ht="15.5" x14ac:dyDescent="0.25">
      <c r="A9" s="20"/>
      <c r="B9" s="3" t="s">
        <v>6</v>
      </c>
      <c r="C9" s="3"/>
      <c r="D9" s="22"/>
      <c r="E9" s="23"/>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row>
    <row r="10" spans="1:103" x14ac:dyDescent="0.25">
      <c r="A10" s="20"/>
      <c r="B10" s="20"/>
      <c r="C10" s="21"/>
      <c r="D10" s="22"/>
      <c r="E10" s="23"/>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row>
    <row r="11" spans="1:103" ht="49.5" customHeight="1" x14ac:dyDescent="0.25">
      <c r="A11" s="20"/>
      <c r="B11" s="149" t="s">
        <v>42</v>
      </c>
      <c r="C11" s="149"/>
      <c r="D11" s="22"/>
      <c r="E11" s="23"/>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row>
    <row r="12" spans="1:103" ht="15.5" x14ac:dyDescent="0.25">
      <c r="A12" s="5"/>
      <c r="B12" s="20"/>
      <c r="C12" s="21"/>
      <c r="D12" s="22"/>
      <c r="E12" s="23"/>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row>
    <row r="13" spans="1:103" ht="78.75" customHeight="1" x14ac:dyDescent="0.25">
      <c r="A13" s="20"/>
      <c r="B13" s="150" t="s">
        <v>7</v>
      </c>
      <c r="C13" s="150"/>
      <c r="D13" s="22"/>
      <c r="E13" s="23"/>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row>
    <row r="14" spans="1:103" s="24" customFormat="1" x14ac:dyDescent="0.25">
      <c r="A14" s="20"/>
      <c r="B14" s="20"/>
      <c r="C14" s="21"/>
      <c r="D14" s="22"/>
      <c r="E14" s="23"/>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c r="CS14" s="25"/>
      <c r="CT14" s="25"/>
      <c r="CU14" s="25"/>
      <c r="CV14" s="25"/>
      <c r="CW14" s="25"/>
      <c r="CX14" s="25"/>
      <c r="CY14" s="25"/>
    </row>
    <row r="15" spans="1:103" x14ac:dyDescent="0.25">
      <c r="A15" s="20"/>
      <c r="B15" s="20"/>
      <c r="C15" s="21"/>
      <c r="D15" s="22"/>
      <c r="E15" s="23"/>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row>
    <row r="16" spans="1:103" ht="31" x14ac:dyDescent="0.25">
      <c r="A16" s="26">
        <v>1</v>
      </c>
      <c r="B16" s="27" t="s">
        <v>8</v>
      </c>
      <c r="C16" s="28"/>
      <c r="D16" s="29"/>
      <c r="E16" s="7"/>
      <c r="F16" s="3"/>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row>
    <row r="17" spans="1:103" ht="46.5" x14ac:dyDescent="0.25">
      <c r="A17" s="30"/>
      <c r="B17" s="3" t="s">
        <v>9</v>
      </c>
      <c r="C17" s="4" t="s">
        <v>10</v>
      </c>
      <c r="D17" s="8"/>
      <c r="E17" s="6"/>
      <c r="F17" s="3"/>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row>
    <row r="18" spans="1:103" ht="54.75" customHeight="1" x14ac:dyDescent="0.25">
      <c r="A18" s="30"/>
      <c r="B18" s="3" t="s">
        <v>11</v>
      </c>
      <c r="C18" s="4" t="s">
        <v>12</v>
      </c>
      <c r="D18" s="8"/>
      <c r="E18" s="6"/>
      <c r="F18" s="3"/>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row>
    <row r="19" spans="1:103" ht="17.25" customHeight="1" x14ac:dyDescent="0.25">
      <c r="A19" s="30"/>
      <c r="B19" s="3" t="s">
        <v>13</v>
      </c>
      <c r="C19" s="4" t="s">
        <v>14</v>
      </c>
      <c r="D19" s="8"/>
      <c r="E19" s="6"/>
      <c r="F19" s="3"/>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row>
    <row r="20" spans="1:103" ht="31" x14ac:dyDescent="0.25">
      <c r="A20" s="30"/>
      <c r="B20" s="3" t="s">
        <v>15</v>
      </c>
      <c r="C20" s="4" t="s">
        <v>16</v>
      </c>
      <c r="D20" s="8"/>
      <c r="E20" s="6"/>
      <c r="F20" s="3"/>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row>
    <row r="21" spans="1:103" ht="15.5" x14ac:dyDescent="0.25">
      <c r="A21" s="30"/>
      <c r="B21" s="3"/>
      <c r="C21" s="4"/>
      <c r="D21" s="8"/>
      <c r="E21" s="6"/>
      <c r="F21" s="3"/>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row>
    <row r="22" spans="1:103" ht="15.5" x14ac:dyDescent="0.25">
      <c r="A22" s="30"/>
      <c r="B22" s="3"/>
      <c r="C22" s="4"/>
      <c r="D22" s="8"/>
      <c r="E22" s="6"/>
      <c r="F22" s="3"/>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row>
    <row r="23" spans="1:103" ht="15.5" x14ac:dyDescent="0.25">
      <c r="A23" s="30"/>
      <c r="B23" s="3"/>
      <c r="C23" s="4"/>
      <c r="D23" s="8"/>
      <c r="E23" s="6"/>
      <c r="F23" s="3"/>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row>
    <row r="24" spans="1:103" ht="15.5" x14ac:dyDescent="0.25">
      <c r="A24" s="30"/>
      <c r="B24" s="3"/>
      <c r="C24" s="4"/>
      <c r="D24" s="8"/>
      <c r="E24" s="6"/>
      <c r="F24" s="3"/>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row>
    <row r="25" spans="1:103" ht="15.5" x14ac:dyDescent="0.25">
      <c r="A25" s="26">
        <v>2</v>
      </c>
      <c r="B25" s="31" t="s">
        <v>17</v>
      </c>
      <c r="C25" s="31"/>
      <c r="D25" s="8"/>
      <c r="E25" s="6"/>
      <c r="F25" s="3"/>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row>
    <row r="26" spans="1:103" ht="15.5" x14ac:dyDescent="0.25">
      <c r="A26" s="3"/>
      <c r="B26" s="3" t="s">
        <v>18</v>
      </c>
      <c r="C26" s="3"/>
      <c r="D26" s="8"/>
      <c r="E26" s="6"/>
      <c r="F26" s="3"/>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row>
    <row r="27" spans="1:103" ht="46.5" x14ac:dyDescent="0.25">
      <c r="A27" s="3"/>
      <c r="B27" s="32" t="s">
        <v>19</v>
      </c>
      <c r="C27" s="4" t="s">
        <v>20</v>
      </c>
      <c r="D27" s="8"/>
      <c r="E27" s="6"/>
      <c r="F27" s="3"/>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row>
    <row r="28" spans="1:103" ht="51" customHeight="1" x14ac:dyDescent="0.25">
      <c r="A28" s="3"/>
      <c r="B28" s="12"/>
      <c r="C28" s="4" t="s">
        <v>21</v>
      </c>
      <c r="D28" s="8"/>
      <c r="E28" s="6"/>
      <c r="F28" s="3"/>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row>
    <row r="29" spans="1:103" x14ac:dyDescent="0.25">
      <c r="A29" s="20"/>
      <c r="B29" s="33"/>
      <c r="C29" s="21"/>
      <c r="D29" s="22"/>
      <c r="E29" s="34"/>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row>
    <row r="30" spans="1:103" x14ac:dyDescent="0.25">
      <c r="A30" s="20"/>
      <c r="B30" s="35"/>
      <c r="C30" s="21"/>
      <c r="D30" s="22"/>
      <c r="E30" s="23"/>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row>
    <row r="31" spans="1:103" x14ac:dyDescent="0.25">
      <c r="A31" s="20"/>
      <c r="B31" s="20"/>
      <c r="C31" s="21"/>
      <c r="D31" s="22"/>
      <c r="E31" s="23"/>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row>
    <row r="32" spans="1:103" ht="12.75" customHeight="1" x14ac:dyDescent="0.25">
      <c r="A32" s="20"/>
      <c r="B32" s="20"/>
      <c r="C32" s="20"/>
      <c r="D32" s="21"/>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row>
    <row r="33" spans="1:103" x14ac:dyDescent="0.25">
      <c r="A33" s="20"/>
      <c r="B33" s="20"/>
      <c r="C33" s="20"/>
      <c r="D33" s="21"/>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row>
    <row r="34" spans="1:103" x14ac:dyDescent="0.25">
      <c r="A34" s="20"/>
      <c r="B34" s="20"/>
      <c r="C34" s="20"/>
      <c r="D34" s="21"/>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20"/>
      <c r="CY34" s="20"/>
    </row>
    <row r="35" spans="1:103" ht="12.75" customHeight="1" x14ac:dyDescent="0.25">
      <c r="A35" s="20"/>
      <c r="B35" s="20"/>
      <c r="C35" s="20"/>
      <c r="D35" s="21"/>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c r="CK35" s="20"/>
      <c r="CL35" s="20"/>
      <c r="CM35" s="20"/>
      <c r="CN35" s="20"/>
      <c r="CO35" s="20"/>
      <c r="CP35" s="20"/>
      <c r="CQ35" s="20"/>
      <c r="CR35" s="20"/>
      <c r="CS35" s="20"/>
      <c r="CT35" s="20"/>
      <c r="CU35" s="20"/>
      <c r="CV35" s="20"/>
      <c r="CW35" s="20"/>
      <c r="CX35" s="20"/>
      <c r="CY35" s="20"/>
    </row>
    <row r="36" spans="1:103" ht="25.5" customHeight="1" x14ac:dyDescent="0.25">
      <c r="A36" s="20"/>
      <c r="B36" s="20"/>
      <c r="C36" s="20"/>
      <c r="D36" s="21"/>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row>
    <row r="37" spans="1:103" x14ac:dyDescent="0.25">
      <c r="A37" s="20"/>
      <c r="B37" s="20"/>
      <c r="C37" s="20"/>
      <c r="D37" s="21"/>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20"/>
      <c r="CT37" s="20"/>
      <c r="CU37" s="20"/>
      <c r="CV37" s="20"/>
      <c r="CW37" s="20"/>
      <c r="CX37" s="20"/>
      <c r="CY37" s="20"/>
    </row>
    <row r="38" spans="1:103" x14ac:dyDescent="0.25">
      <c r="A38" s="20"/>
      <c r="B38" s="20"/>
      <c r="C38" s="20"/>
      <c r="D38" s="21"/>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row>
    <row r="39" spans="1:103" x14ac:dyDescent="0.25">
      <c r="A39" s="20"/>
      <c r="B39" s="20"/>
      <c r="C39" s="20"/>
      <c r="D39" s="21"/>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c r="CY39" s="20"/>
    </row>
    <row r="40" spans="1:103" ht="12.75" customHeight="1" x14ac:dyDescent="0.25">
      <c r="A40" s="20"/>
      <c r="B40" s="20"/>
      <c r="C40" s="20"/>
      <c r="D40" s="21"/>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row>
    <row r="41" spans="1:103" x14ac:dyDescent="0.25">
      <c r="A41" s="20"/>
      <c r="B41" s="20"/>
      <c r="C41" s="21"/>
      <c r="D41" s="22"/>
      <c r="E41" s="23"/>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c r="CB41" s="20"/>
      <c r="CC41" s="20"/>
      <c r="CD41" s="20"/>
      <c r="CE41" s="20"/>
      <c r="CF41" s="20"/>
      <c r="CG41" s="20"/>
      <c r="CH41" s="20"/>
      <c r="CI41" s="20"/>
      <c r="CJ41" s="20"/>
      <c r="CK41" s="20"/>
      <c r="CL41" s="20"/>
      <c r="CM41" s="20"/>
      <c r="CN41" s="20"/>
      <c r="CO41" s="20"/>
      <c r="CP41" s="20"/>
      <c r="CQ41" s="20"/>
      <c r="CR41" s="20"/>
      <c r="CS41" s="20"/>
      <c r="CT41" s="20"/>
      <c r="CU41" s="20"/>
      <c r="CV41" s="20"/>
      <c r="CW41" s="20"/>
      <c r="CX41" s="20"/>
      <c r="CY41" s="20"/>
    </row>
    <row r="42" spans="1:103" x14ac:dyDescent="0.25">
      <c r="A42" s="20"/>
      <c r="B42" s="20"/>
      <c r="C42" s="20"/>
      <c r="D42" s="21"/>
      <c r="E42" s="23"/>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row>
    <row r="43" spans="1:103" x14ac:dyDescent="0.25">
      <c r="A43" s="20"/>
      <c r="B43" s="20"/>
      <c r="C43" s="20"/>
      <c r="D43" s="21"/>
      <c r="E43" s="23"/>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row>
    <row r="44" spans="1:103" x14ac:dyDescent="0.25">
      <c r="A44" s="20"/>
      <c r="B44" s="20"/>
      <c r="C44" s="20"/>
      <c r="D44" s="21"/>
      <c r="E44" s="23"/>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row>
    <row r="45" spans="1:103" x14ac:dyDescent="0.25">
      <c r="A45" s="20"/>
      <c r="B45" s="20"/>
      <c r="C45" s="20"/>
      <c r="D45" s="21"/>
      <c r="E45" s="23"/>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c r="CY45" s="20"/>
    </row>
    <row r="46" spans="1:103" x14ac:dyDescent="0.25">
      <c r="A46" s="20"/>
      <c r="B46" s="20"/>
      <c r="C46" s="21"/>
      <c r="D46" s="22"/>
      <c r="E46" s="23"/>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c r="CY46" s="20"/>
    </row>
    <row r="47" spans="1:103" x14ac:dyDescent="0.25">
      <c r="A47" s="20"/>
      <c r="B47" s="20"/>
      <c r="C47" s="20"/>
      <c r="D47" s="21"/>
      <c r="E47" s="23"/>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0"/>
      <c r="CN47" s="20"/>
      <c r="CO47" s="20"/>
      <c r="CP47" s="20"/>
      <c r="CQ47" s="20"/>
      <c r="CR47" s="20"/>
      <c r="CS47" s="20"/>
      <c r="CT47" s="20"/>
      <c r="CU47" s="20"/>
      <c r="CV47" s="20"/>
      <c r="CW47" s="20"/>
      <c r="CX47" s="20"/>
      <c r="CY47" s="20"/>
    </row>
    <row r="48" spans="1:103" x14ac:dyDescent="0.25">
      <c r="A48" s="20"/>
      <c r="B48" s="20"/>
      <c r="C48" s="20"/>
      <c r="D48" s="21"/>
      <c r="E48" s="34"/>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20"/>
      <c r="CY48" s="20"/>
    </row>
    <row r="49" spans="1:103" x14ac:dyDescent="0.25">
      <c r="A49" s="20"/>
      <c r="B49" s="20"/>
      <c r="C49" s="20"/>
      <c r="D49" s="21"/>
      <c r="E49" s="23"/>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row>
    <row r="50" spans="1:103" x14ac:dyDescent="0.25">
      <c r="A50" s="20"/>
      <c r="B50" s="20"/>
      <c r="C50" s="20"/>
      <c r="D50" s="21"/>
      <c r="E50" s="23"/>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row>
  </sheetData>
  <mergeCells count="2">
    <mergeCell ref="B11:C11"/>
    <mergeCell ref="B13:C13"/>
  </mergeCells>
  <pageMargins left="0.75" right="0.75" top="1" bottom="1" header="0.5" footer="0.5"/>
  <pageSetup paperSize="9" scale="61" orientation="portrait" r:id="rId1"/>
  <headerFooter>
    <oddHeader>&amp;REskom Holdings Limited
Bravo Power Station : CED 0142/SM
&amp;A</oddHeader>
    <oddFooter>&amp;L&amp;8&amp;F
&amp;A&amp;CPage &amp;P of &amp;N&amp;R&amp;D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0"/>
  <sheetViews>
    <sheetView showGridLines="0" view="pageBreakPreview" zoomScale="60" zoomScaleNormal="100" workbookViewId="0">
      <selection activeCell="N17" sqref="N17"/>
    </sheetView>
  </sheetViews>
  <sheetFormatPr defaultColWidth="9.1796875" defaultRowHeight="12.5" x14ac:dyDescent="0.25"/>
  <cols>
    <col min="1" max="1" width="4.26953125" style="1" customWidth="1"/>
    <col min="2" max="2" width="48.81640625" style="1" customWidth="1"/>
    <col min="3" max="3" width="67.1796875" style="1" customWidth="1"/>
    <col min="4" max="4" width="4.1796875" style="1" customWidth="1"/>
    <col min="5" max="16384" width="9.1796875" style="1"/>
  </cols>
  <sheetData>
    <row r="1" spans="1:4" x14ac:dyDescent="0.25">
      <c r="A1" s="36"/>
      <c r="B1" s="37"/>
      <c r="C1" s="37"/>
      <c r="D1" s="38"/>
    </row>
    <row r="2" spans="1:4" ht="25" x14ac:dyDescent="0.25">
      <c r="A2" s="39"/>
      <c r="B2" s="151" t="s">
        <v>1</v>
      </c>
      <c r="C2" s="151"/>
      <c r="D2" s="40"/>
    </row>
    <row r="3" spans="1:4" x14ac:dyDescent="0.25">
      <c r="A3" s="39"/>
      <c r="B3" s="20"/>
      <c r="C3" s="20"/>
      <c r="D3" s="41"/>
    </row>
    <row r="4" spans="1:4" ht="15.5" x14ac:dyDescent="0.25">
      <c r="A4" s="39"/>
      <c r="B4" s="20"/>
      <c r="C4" s="5"/>
      <c r="D4" s="41"/>
    </row>
    <row r="5" spans="1:4" x14ac:dyDescent="0.25">
      <c r="A5" s="39"/>
      <c r="B5" s="20"/>
      <c r="C5" s="20"/>
      <c r="D5" s="41"/>
    </row>
    <row r="6" spans="1:4" x14ac:dyDescent="0.25">
      <c r="A6" s="39"/>
      <c r="B6" s="20"/>
      <c r="C6" s="20"/>
      <c r="D6" s="41"/>
    </row>
    <row r="7" spans="1:4" x14ac:dyDescent="0.25">
      <c r="A7" s="39"/>
      <c r="B7" s="20"/>
      <c r="C7" s="20"/>
      <c r="D7" s="41"/>
    </row>
    <row r="8" spans="1:4" x14ac:dyDescent="0.25">
      <c r="A8" s="39"/>
      <c r="B8" s="20"/>
      <c r="C8" s="20"/>
      <c r="D8" s="41"/>
    </row>
    <row r="9" spans="1:4" x14ac:dyDescent="0.25">
      <c r="A9" s="39"/>
      <c r="B9" s="20"/>
      <c r="C9" s="20"/>
      <c r="D9" s="41"/>
    </row>
    <row r="10" spans="1:4" x14ac:dyDescent="0.25">
      <c r="A10" s="39"/>
      <c r="B10" s="20"/>
      <c r="C10" s="20"/>
      <c r="D10" s="41"/>
    </row>
    <row r="11" spans="1:4" x14ac:dyDescent="0.25">
      <c r="A11" s="39"/>
      <c r="B11" s="20"/>
      <c r="C11" s="20"/>
      <c r="D11" s="41"/>
    </row>
    <row r="12" spans="1:4" x14ac:dyDescent="0.25">
      <c r="A12" s="39"/>
      <c r="B12" s="34"/>
      <c r="C12" s="20"/>
      <c r="D12" s="41"/>
    </row>
    <row r="13" spans="1:4" x14ac:dyDescent="0.25">
      <c r="A13" s="39"/>
      <c r="B13" s="34"/>
      <c r="C13" s="20"/>
      <c r="D13" s="41"/>
    </row>
    <row r="14" spans="1:4" x14ac:dyDescent="0.25">
      <c r="A14" s="39"/>
      <c r="B14" s="42"/>
      <c r="C14" s="20"/>
      <c r="D14" s="41"/>
    </row>
    <row r="15" spans="1:4" ht="32.5" x14ac:dyDescent="0.25">
      <c r="A15" s="39"/>
      <c r="B15" s="43" t="s">
        <v>22</v>
      </c>
      <c r="C15" s="43"/>
      <c r="D15" s="41"/>
    </row>
    <row r="16" spans="1:4" x14ac:dyDescent="0.25">
      <c r="A16" s="39"/>
      <c r="B16" s="42"/>
      <c r="C16" s="20"/>
      <c r="D16" s="41"/>
    </row>
    <row r="17" spans="1:4" ht="25" x14ac:dyDescent="0.25">
      <c r="A17" s="39"/>
      <c r="B17" s="44" t="s">
        <v>39</v>
      </c>
      <c r="C17" s="44"/>
      <c r="D17" s="41"/>
    </row>
    <row r="18" spans="1:4" ht="25" x14ac:dyDescent="0.25">
      <c r="A18" s="39"/>
      <c r="B18" s="44"/>
      <c r="C18" s="44"/>
      <c r="D18" s="41"/>
    </row>
    <row r="19" spans="1:4" ht="18" x14ac:dyDescent="0.25">
      <c r="A19" s="39"/>
      <c r="B19" s="45" t="s">
        <v>23</v>
      </c>
      <c r="C19" s="46"/>
      <c r="D19" s="41"/>
    </row>
    <row r="20" spans="1:4" ht="18" x14ac:dyDescent="0.25">
      <c r="A20" s="39"/>
      <c r="B20" s="45"/>
      <c r="C20" s="47"/>
      <c r="D20" s="41"/>
    </row>
    <row r="21" spans="1:4" ht="69.5" customHeight="1" x14ac:dyDescent="0.25">
      <c r="A21" s="39"/>
      <c r="B21" s="45" t="s">
        <v>24</v>
      </c>
      <c r="C21" s="67" t="s">
        <v>130</v>
      </c>
      <c r="D21" s="41"/>
    </row>
    <row r="22" spans="1:4" ht="30" customHeight="1" x14ac:dyDescent="0.25">
      <c r="A22" s="39"/>
      <c r="B22" s="45"/>
      <c r="C22" s="48"/>
      <c r="D22" s="41"/>
    </row>
    <row r="23" spans="1:4" ht="30" customHeight="1" x14ac:dyDescent="0.25">
      <c r="A23" s="39"/>
      <c r="B23" s="45" t="s">
        <v>25</v>
      </c>
      <c r="C23" s="46"/>
      <c r="D23" s="41"/>
    </row>
    <row r="24" spans="1:4" ht="30" customHeight="1" x14ac:dyDescent="0.25">
      <c r="A24" s="39"/>
      <c r="B24" s="45"/>
      <c r="C24" s="48"/>
      <c r="D24" s="41"/>
    </row>
    <row r="25" spans="1:4" ht="30" customHeight="1" x14ac:dyDescent="0.25">
      <c r="A25" s="39"/>
      <c r="B25" s="50"/>
      <c r="C25" s="48"/>
      <c r="D25" s="41"/>
    </row>
    <row r="26" spans="1:4" ht="20" x14ac:dyDescent="0.25">
      <c r="A26" s="39"/>
      <c r="B26" s="49" t="s">
        <v>26</v>
      </c>
      <c r="C26" s="49"/>
      <c r="D26" s="41"/>
    </row>
    <row r="27" spans="1:4" ht="18" x14ac:dyDescent="0.25">
      <c r="A27" s="39"/>
      <c r="B27" s="19"/>
      <c r="C27" s="47"/>
      <c r="D27" s="41"/>
    </row>
    <row r="28" spans="1:4" ht="18" x14ac:dyDescent="0.25">
      <c r="A28" s="39"/>
      <c r="B28" s="51"/>
      <c r="C28" s="47"/>
      <c r="D28" s="41"/>
    </row>
    <row r="29" spans="1:4" ht="30" customHeight="1" x14ac:dyDescent="0.25">
      <c r="A29" s="39"/>
      <c r="B29" s="45" t="s">
        <v>27</v>
      </c>
      <c r="C29" s="66">
        <f>'5.1.2 Summary'!H17</f>
        <v>5000000</v>
      </c>
      <c r="D29" s="41"/>
    </row>
    <row r="30" spans="1:4" ht="30" customHeight="1" x14ac:dyDescent="0.25">
      <c r="A30" s="39"/>
      <c r="B30" s="53" t="s">
        <v>28</v>
      </c>
      <c r="C30" s="54"/>
      <c r="D30" s="41"/>
    </row>
    <row r="31" spans="1:4" ht="18" x14ac:dyDescent="0.25">
      <c r="A31" s="39"/>
      <c r="B31" s="45" t="s">
        <v>29</v>
      </c>
      <c r="C31" s="52"/>
      <c r="D31" s="41"/>
    </row>
    <row r="32" spans="1:4" ht="12.75" customHeight="1" x14ac:dyDescent="0.25">
      <c r="A32" s="39"/>
      <c r="B32" s="55"/>
      <c r="C32" s="56"/>
      <c r="D32" s="41"/>
    </row>
    <row r="33" spans="1:4" ht="12.75" customHeight="1" x14ac:dyDescent="0.25">
      <c r="A33" s="39"/>
      <c r="B33" s="55"/>
      <c r="C33" s="56"/>
      <c r="D33" s="41"/>
    </row>
    <row r="34" spans="1:4" ht="12.75" customHeight="1" x14ac:dyDescent="0.25">
      <c r="A34" s="39"/>
      <c r="B34" s="55"/>
      <c r="C34" s="5"/>
      <c r="D34" s="41"/>
    </row>
    <row r="35" spans="1:4" ht="12.75" customHeight="1" x14ac:dyDescent="0.25">
      <c r="A35" s="39"/>
      <c r="B35" s="20"/>
      <c r="C35" s="5"/>
      <c r="D35" s="41"/>
    </row>
    <row r="36" spans="1:4" ht="30" customHeight="1" x14ac:dyDescent="0.25">
      <c r="A36" s="39"/>
      <c r="B36" s="19" t="s">
        <v>30</v>
      </c>
      <c r="C36" s="57"/>
      <c r="D36" s="41"/>
    </row>
    <row r="37" spans="1:4" ht="12.75" customHeight="1" x14ac:dyDescent="0.25">
      <c r="A37" s="39"/>
      <c r="B37" s="5"/>
      <c r="C37" s="5"/>
      <c r="D37" s="41"/>
    </row>
    <row r="38" spans="1:4" ht="12.75" customHeight="1" x14ac:dyDescent="0.25">
      <c r="A38" s="39"/>
      <c r="B38" s="5"/>
      <c r="C38" s="5"/>
      <c r="D38" s="41"/>
    </row>
    <row r="39" spans="1:4" ht="12.75" customHeight="1" x14ac:dyDescent="0.25">
      <c r="A39" s="39"/>
      <c r="B39" s="5"/>
      <c r="C39" s="5"/>
      <c r="D39" s="41"/>
    </row>
    <row r="40" spans="1:4" ht="37.5" customHeight="1" x14ac:dyDescent="0.25">
      <c r="A40" s="39"/>
      <c r="B40" s="19" t="s">
        <v>31</v>
      </c>
      <c r="C40" s="46"/>
      <c r="D40" s="41"/>
    </row>
    <row r="41" spans="1:4" ht="12.75" customHeight="1" x14ac:dyDescent="0.25">
      <c r="A41" s="39"/>
      <c r="B41" s="5"/>
      <c r="C41" s="5"/>
      <c r="D41" s="41"/>
    </row>
    <row r="42" spans="1:4" ht="12.75" customHeight="1" x14ac:dyDescent="0.25">
      <c r="A42" s="39"/>
      <c r="B42" s="20"/>
      <c r="C42" s="47"/>
      <c r="D42" s="41"/>
    </row>
    <row r="43" spans="1:4" ht="12.75" customHeight="1" x14ac:dyDescent="0.25">
      <c r="A43" s="39"/>
      <c r="B43" s="5"/>
      <c r="C43" s="5"/>
      <c r="D43" s="41"/>
    </row>
    <row r="44" spans="1:4" ht="30" customHeight="1" x14ac:dyDescent="0.25">
      <c r="A44" s="39"/>
      <c r="B44" s="19" t="s">
        <v>32</v>
      </c>
      <c r="C44" s="46"/>
      <c r="D44" s="41"/>
    </row>
    <row r="45" spans="1:4" ht="14.25" customHeight="1" x14ac:dyDescent="0.25">
      <c r="A45" s="39"/>
      <c r="B45" s="20"/>
      <c r="C45" s="58"/>
      <c r="D45" s="41"/>
    </row>
    <row r="46" spans="1:4" ht="14.25" customHeight="1" x14ac:dyDescent="0.25">
      <c r="A46" s="39"/>
      <c r="B46" s="20"/>
      <c r="C46" s="58"/>
      <c r="D46" s="41"/>
    </row>
    <row r="47" spans="1:4" ht="14.25" customHeight="1" x14ac:dyDescent="0.25">
      <c r="A47" s="39"/>
      <c r="B47" s="20"/>
      <c r="C47" s="20"/>
      <c r="D47" s="41"/>
    </row>
    <row r="48" spans="1:4" ht="35.25" customHeight="1" x14ac:dyDescent="0.25">
      <c r="A48" s="39"/>
      <c r="B48" s="19" t="s">
        <v>33</v>
      </c>
      <c r="C48" s="46"/>
      <c r="D48" s="41"/>
    </row>
    <row r="49" spans="1:4" ht="18.5" thickBot="1" x14ac:dyDescent="0.3">
      <c r="A49" s="59"/>
      <c r="B49" s="60"/>
      <c r="C49" s="61"/>
      <c r="D49" s="62" t="s">
        <v>34</v>
      </c>
    </row>
    <row r="50" spans="1:4" ht="18" x14ac:dyDescent="0.25">
      <c r="A50" s="20"/>
      <c r="B50" s="20"/>
      <c r="C50" s="58"/>
      <c r="D50" s="20"/>
    </row>
  </sheetData>
  <mergeCells count="1">
    <mergeCell ref="B2:C2"/>
  </mergeCells>
  <pageMargins left="0.75" right="0.75" top="1" bottom="1" header="0.5" footer="0.5"/>
  <pageSetup paperSize="9" scale="70" orientation="portrait" r:id="rId1"/>
  <headerFooter>
    <oddHeader>&amp;REskom Holdings Limited
Bravo Power Station : CED 0142/SM
&amp;A</oddHeader>
    <oddFooter>&amp;L&amp;8&amp;F
&amp;A&amp;CPage &amp;P of &amp;N&amp;R&amp;D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Y32"/>
  <sheetViews>
    <sheetView showGridLines="0" view="pageBreakPreview" zoomScale="60" zoomScaleNormal="100" workbookViewId="0">
      <selection activeCell="C3" sqref="C3"/>
    </sheetView>
  </sheetViews>
  <sheetFormatPr defaultColWidth="9.1796875" defaultRowHeight="12.5" x14ac:dyDescent="0.25"/>
  <cols>
    <col min="1" max="1" width="8.7265625" style="1" customWidth="1"/>
    <col min="2" max="2" width="30.453125" style="1" customWidth="1"/>
    <col min="3" max="3" width="69" style="1" customWidth="1"/>
    <col min="4" max="16384" width="9.1796875" style="1"/>
  </cols>
  <sheetData>
    <row r="1" spans="1:103" s="3" customFormat="1" ht="15.5" x14ac:dyDescent="0.25">
      <c r="A1" s="3" t="s">
        <v>0</v>
      </c>
      <c r="C1" s="7" t="s">
        <v>1</v>
      </c>
      <c r="F1" s="9"/>
      <c r="G1" s="10"/>
      <c r="L1" s="10"/>
      <c r="M1" s="11"/>
      <c r="N1" s="12"/>
      <c r="O1" s="13"/>
      <c r="Q1" s="14"/>
      <c r="R1" s="13"/>
      <c r="S1" s="11"/>
    </row>
    <row r="2" spans="1:103" s="3" customFormat="1" ht="18" x14ac:dyDescent="0.25">
      <c r="A2" s="3" t="s">
        <v>2</v>
      </c>
      <c r="C2" s="57"/>
      <c r="D2" s="5"/>
      <c r="G2" s="10"/>
      <c r="L2" s="10"/>
      <c r="M2" s="15"/>
      <c r="N2" s="12"/>
      <c r="O2" s="13"/>
      <c r="Q2" s="14"/>
      <c r="R2" s="13"/>
      <c r="S2" s="11"/>
    </row>
    <row r="3" spans="1:103" s="3" customFormat="1" ht="31" x14ac:dyDescent="0.25">
      <c r="A3" s="3" t="s">
        <v>3</v>
      </c>
      <c r="C3" s="97" t="str">
        <f>'5.1 Tender Cover Sheet'!C21</f>
        <v>REPAIR OF BALANCE OF PLANT DURING COMMISSIONING AT ESKOM KUSILE POWER STATION</v>
      </c>
      <c r="G3" s="10"/>
      <c r="K3" s="16"/>
      <c r="L3" s="17"/>
      <c r="M3" s="18"/>
      <c r="N3" s="12"/>
      <c r="O3" s="13"/>
      <c r="Q3" s="14"/>
      <c r="R3" s="13"/>
      <c r="S3" s="11"/>
    </row>
    <row r="4" spans="1:103" s="3" customFormat="1" ht="18" x14ac:dyDescent="0.25">
      <c r="A4" s="3" t="s">
        <v>4</v>
      </c>
      <c r="C4" s="57"/>
      <c r="G4" s="10"/>
      <c r="K4" s="16"/>
      <c r="L4" s="17"/>
      <c r="M4" s="18"/>
      <c r="N4" s="12"/>
      <c r="O4" s="13"/>
      <c r="Q4" s="14"/>
      <c r="R4" s="13"/>
      <c r="S4" s="11"/>
    </row>
    <row r="5" spans="1:103" s="3" customFormat="1" ht="15.5" x14ac:dyDescent="0.25">
      <c r="A5" s="5"/>
      <c r="C5" s="7"/>
      <c r="G5" s="10"/>
      <c r="K5" s="16"/>
      <c r="L5" s="17"/>
      <c r="M5" s="18"/>
      <c r="N5" s="12"/>
      <c r="O5" s="13"/>
      <c r="Q5" s="14"/>
      <c r="R5" s="13"/>
      <c r="S5" s="11"/>
    </row>
    <row r="6" spans="1:103" ht="18" x14ac:dyDescent="0.25">
      <c r="A6" s="19" t="s">
        <v>35</v>
      </c>
      <c r="B6" s="19"/>
      <c r="C6" s="19"/>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row>
    <row r="7" spans="1:103" ht="14" x14ac:dyDescent="0.25">
      <c r="A7" s="63"/>
      <c r="B7" s="20"/>
      <c r="C7" s="64"/>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row>
    <row r="8" spans="1:103" ht="58.5" customHeight="1" x14ac:dyDescent="0.25">
      <c r="A8" s="30">
        <v>1</v>
      </c>
      <c r="B8" s="152" t="s">
        <v>36</v>
      </c>
      <c r="C8" s="152"/>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row>
    <row r="9" spans="1:103" ht="70" customHeight="1" x14ac:dyDescent="0.25">
      <c r="A9" s="30">
        <v>2</v>
      </c>
      <c r="B9" s="152" t="s">
        <v>37</v>
      </c>
      <c r="C9" s="152"/>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row>
    <row r="10" spans="1:103" ht="39.75" customHeight="1" x14ac:dyDescent="0.25">
      <c r="A10" s="30">
        <v>3</v>
      </c>
      <c r="B10" s="152" t="s">
        <v>38</v>
      </c>
      <c r="C10" s="152"/>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row>
    <row r="11" spans="1:103" ht="89.25" customHeight="1" x14ac:dyDescent="0.25">
      <c r="A11" s="30"/>
      <c r="B11" s="152"/>
      <c r="C11" s="152"/>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row>
    <row r="12" spans="1:103" ht="14" x14ac:dyDescent="0.25">
      <c r="A12" s="23"/>
      <c r="B12" s="153"/>
      <c r="C12" s="153"/>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row>
    <row r="13" spans="1:103" x14ac:dyDescent="0.25">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row>
    <row r="14" spans="1:103" x14ac:dyDescent="0.25">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row>
    <row r="15" spans="1:103" x14ac:dyDescent="0.25">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row>
    <row r="16" spans="1:103" x14ac:dyDescent="0.25">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row>
    <row r="17" spans="1:103" x14ac:dyDescent="0.25">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row>
    <row r="18" spans="1:103" x14ac:dyDescent="0.25">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row>
    <row r="19" spans="1:103" x14ac:dyDescent="0.25">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row>
    <row r="20" spans="1:103" ht="15.5" x14ac:dyDescent="0.25">
      <c r="A20" s="65"/>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row>
    <row r="21" spans="1:103" x14ac:dyDescent="0.25">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row>
    <row r="22" spans="1:103" x14ac:dyDescent="0.25">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row>
    <row r="23" spans="1:103" x14ac:dyDescent="0.25">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row>
    <row r="24" spans="1:103" x14ac:dyDescent="0.25">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row>
    <row r="25" spans="1:103" x14ac:dyDescent="0.25">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row>
    <row r="26" spans="1:103" x14ac:dyDescent="0.25">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row>
    <row r="27" spans="1:103" x14ac:dyDescent="0.25">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row>
    <row r="28" spans="1:103" x14ac:dyDescent="0.25">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row>
    <row r="29" spans="1:103" x14ac:dyDescent="0.25">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row>
    <row r="30" spans="1:103" x14ac:dyDescent="0.25">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row>
    <row r="31" spans="1:103" x14ac:dyDescent="0.25">
      <c r="A31" s="34"/>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row>
    <row r="32" spans="1:103" ht="15.5" x14ac:dyDescent="0.25">
      <c r="A32" s="65"/>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row>
  </sheetData>
  <mergeCells count="5">
    <mergeCell ref="B8:C8"/>
    <mergeCell ref="B9:C9"/>
    <mergeCell ref="B10:C10"/>
    <mergeCell ref="B11:C11"/>
    <mergeCell ref="B12:C12"/>
  </mergeCells>
  <pageMargins left="0.75" right="0.75" top="1" bottom="1" header="0.5" footer="0.5"/>
  <pageSetup paperSize="9" scale="81" orientation="portrait" r:id="rId1"/>
  <headerFooter>
    <oddHeader>&amp;REskom Holdings Limited
Bravo Power Station : CED 0142/SM
&amp;A</oddHeader>
    <oddFooter>&amp;L&amp;8&amp;F
&amp;A&amp;CPage &amp;P of &amp;N&amp;R&amp;D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7FEB6-CBA4-4BEE-A9AF-B22C5B333F42}">
  <dimension ref="B2:H17"/>
  <sheetViews>
    <sheetView zoomScale="80" zoomScaleNormal="80" workbookViewId="0">
      <selection activeCell="E20" sqref="E20"/>
    </sheetView>
  </sheetViews>
  <sheetFormatPr defaultRowHeight="12.5" x14ac:dyDescent="0.25"/>
  <cols>
    <col min="1" max="1" width="8.7265625" style="105"/>
    <col min="2" max="2" width="9.1796875" style="105" customWidth="1"/>
    <col min="3" max="3" width="25.1796875" style="105" customWidth="1"/>
    <col min="4" max="5" width="15.6328125" style="105" customWidth="1"/>
    <col min="6" max="6" width="18.26953125" style="105" customWidth="1"/>
    <col min="7" max="7" width="15.6328125" style="105" customWidth="1"/>
    <col min="8" max="8" width="18.81640625" style="105" customWidth="1"/>
    <col min="9" max="9" width="15.6328125" style="105" customWidth="1"/>
    <col min="10" max="16384" width="8.7265625" style="105"/>
  </cols>
  <sheetData>
    <row r="2" spans="2:8" ht="13" thickBot="1" x14ac:dyDescent="0.3"/>
    <row r="3" spans="2:8" ht="28.5" thickBot="1" x14ac:dyDescent="0.3">
      <c r="B3" s="115" t="s">
        <v>134</v>
      </c>
      <c r="C3" s="116" t="s">
        <v>135</v>
      </c>
      <c r="D3" s="117" t="s">
        <v>136</v>
      </c>
      <c r="E3" s="118" t="s">
        <v>137</v>
      </c>
      <c r="F3" s="119" t="s">
        <v>148</v>
      </c>
      <c r="G3" s="119" t="s">
        <v>149</v>
      </c>
      <c r="H3" s="120" t="s">
        <v>138</v>
      </c>
    </row>
    <row r="4" spans="2:8" ht="14.5" x14ac:dyDescent="0.35">
      <c r="B4" s="121"/>
      <c r="C4" s="122"/>
      <c r="D4" s="123"/>
      <c r="E4" s="124"/>
      <c r="F4" s="125"/>
      <c r="G4" s="126"/>
      <c r="H4" s="127"/>
    </row>
    <row r="5" spans="2:8" ht="14.5" x14ac:dyDescent="0.35">
      <c r="B5" s="128">
        <v>1</v>
      </c>
      <c r="C5" s="122" t="s">
        <v>139</v>
      </c>
      <c r="D5" s="129"/>
      <c r="E5" s="124"/>
      <c r="F5" s="130"/>
      <c r="G5" s="130"/>
      <c r="H5" s="131"/>
    </row>
    <row r="6" spans="2:8" x14ac:dyDescent="0.25">
      <c r="B6" s="132">
        <v>1.1000000000000001</v>
      </c>
      <c r="C6" s="133" t="s">
        <v>140</v>
      </c>
      <c r="D6" s="129" t="s">
        <v>48</v>
      </c>
      <c r="E6" s="129">
        <v>1</v>
      </c>
      <c r="F6" s="134">
        <f>' 5.1.2.1 BOQ'!H14</f>
        <v>0</v>
      </c>
      <c r="G6" s="135">
        <f>'5.1.2.2 BOQ'!H14</f>
        <v>0</v>
      </c>
      <c r="H6" s="131">
        <f>SUM(F6:G6)</f>
        <v>0</v>
      </c>
    </row>
    <row r="7" spans="2:8" x14ac:dyDescent="0.25">
      <c r="B7" s="132">
        <v>1.2</v>
      </c>
      <c r="C7" s="133" t="s">
        <v>141</v>
      </c>
      <c r="D7" s="129" t="s">
        <v>48</v>
      </c>
      <c r="E7" s="129">
        <v>1</v>
      </c>
      <c r="F7" s="134">
        <f>' 5.1.2.1 BOQ'!H22</f>
        <v>0</v>
      </c>
      <c r="G7" s="135">
        <f>'5.1.2.2 BOQ'!H22</f>
        <v>0</v>
      </c>
      <c r="H7" s="131">
        <f>SUM(F7:G7)</f>
        <v>0</v>
      </c>
    </row>
    <row r="8" spans="2:8" x14ac:dyDescent="0.25">
      <c r="B8" s="132"/>
      <c r="C8" s="133"/>
      <c r="D8" s="129"/>
      <c r="E8" s="129"/>
      <c r="F8" s="129"/>
      <c r="G8" s="136"/>
      <c r="H8" s="131"/>
    </row>
    <row r="9" spans="2:8" ht="14.5" x14ac:dyDescent="0.35">
      <c r="B9" s="132">
        <v>2</v>
      </c>
      <c r="C9" s="137" t="s">
        <v>142</v>
      </c>
      <c r="D9" s="129" t="s">
        <v>143</v>
      </c>
      <c r="E9" s="129">
        <v>1</v>
      </c>
      <c r="F9" s="130"/>
      <c r="G9" s="130"/>
      <c r="H9" s="131"/>
    </row>
    <row r="10" spans="2:8" x14ac:dyDescent="0.25">
      <c r="B10" s="132"/>
      <c r="C10" s="138" t="s">
        <v>144</v>
      </c>
      <c r="D10" s="129" t="s">
        <v>48</v>
      </c>
      <c r="E10" s="129">
        <v>1</v>
      </c>
      <c r="F10" s="134">
        <f>' 5.1.2.1 BOQ'!H34</f>
        <v>0</v>
      </c>
      <c r="G10" s="135">
        <f>'5.1.2.2 BOQ'!H34</f>
        <v>0</v>
      </c>
      <c r="H10" s="131">
        <f>SUM(F10:G10)</f>
        <v>0</v>
      </c>
    </row>
    <row r="11" spans="2:8" x14ac:dyDescent="0.25">
      <c r="B11" s="132"/>
      <c r="C11" s="138" t="s">
        <v>145</v>
      </c>
      <c r="D11" s="129" t="s">
        <v>48</v>
      </c>
      <c r="E11" s="129">
        <v>1</v>
      </c>
      <c r="F11" s="134">
        <f>' 5.1.2.1 BOQ'!H49</f>
        <v>0</v>
      </c>
      <c r="G11" s="135">
        <f>'5.1.2.2 BOQ'!H49</f>
        <v>0</v>
      </c>
      <c r="H11" s="131">
        <f>SUM(F11:G11)</f>
        <v>0</v>
      </c>
    </row>
    <row r="12" spans="2:8" x14ac:dyDescent="0.25">
      <c r="B12" s="132"/>
      <c r="C12" s="138" t="s">
        <v>112</v>
      </c>
      <c r="D12" s="129" t="s">
        <v>48</v>
      </c>
      <c r="E12" s="129">
        <v>1</v>
      </c>
      <c r="F12" s="134">
        <f>' 5.1.2.1 BOQ'!H55</f>
        <v>0</v>
      </c>
      <c r="G12" s="135">
        <f>'5.1.2.2 BOQ'!H55</f>
        <v>0</v>
      </c>
      <c r="H12" s="131">
        <f>SUM(F12:G12)</f>
        <v>0</v>
      </c>
    </row>
    <row r="13" spans="2:8" x14ac:dyDescent="0.25">
      <c r="B13" s="132"/>
      <c r="C13" s="138" t="s">
        <v>115</v>
      </c>
      <c r="D13" s="129" t="s">
        <v>48</v>
      </c>
      <c r="E13" s="129">
        <v>1</v>
      </c>
      <c r="F13" s="134">
        <f>' 5.1.2.1 BOQ'!H61</f>
        <v>0</v>
      </c>
      <c r="G13" s="135">
        <f>'5.1.2.2 BOQ'!H61</f>
        <v>0</v>
      </c>
      <c r="H13" s="131">
        <f>SUM(F13:G13)</f>
        <v>0</v>
      </c>
    </row>
    <row r="14" spans="2:8" x14ac:dyDescent="0.25">
      <c r="B14" s="132"/>
      <c r="C14" s="138"/>
      <c r="D14" s="129"/>
      <c r="E14" s="129"/>
      <c r="F14" s="139"/>
      <c r="G14" s="139"/>
      <c r="H14" s="131"/>
    </row>
    <row r="15" spans="2:8" ht="14.5" x14ac:dyDescent="0.35">
      <c r="B15" s="128">
        <v>3</v>
      </c>
      <c r="C15" s="140" t="s">
        <v>146</v>
      </c>
      <c r="D15" s="129" t="s">
        <v>48</v>
      </c>
      <c r="E15" s="141">
        <v>1</v>
      </c>
      <c r="F15" s="135">
        <f>' 5.1.2.1 BOQ'!H71</f>
        <v>5000000</v>
      </c>
      <c r="G15" s="135">
        <f>'5.1.2.2 BOQ'!H71</f>
        <v>0</v>
      </c>
      <c r="H15" s="131">
        <f>SUM(F15:G15)</f>
        <v>5000000</v>
      </c>
    </row>
    <row r="16" spans="2:8" ht="14.5" thickBot="1" x14ac:dyDescent="0.3">
      <c r="B16" s="142"/>
      <c r="C16" s="143"/>
      <c r="D16" s="144"/>
      <c r="E16" s="144"/>
      <c r="F16" s="144"/>
      <c r="G16" s="144"/>
      <c r="H16" s="145"/>
    </row>
    <row r="17" spans="2:8" ht="16" thickBot="1" x14ac:dyDescent="0.4">
      <c r="B17" s="146" t="s">
        <v>147</v>
      </c>
      <c r="C17" s="147"/>
      <c r="D17" s="147"/>
      <c r="E17" s="147"/>
      <c r="F17" s="148">
        <f>SUM(F6:F15)</f>
        <v>5000000</v>
      </c>
      <c r="G17" s="148">
        <f>SUM(G6:G15)</f>
        <v>0</v>
      </c>
      <c r="H17" s="148">
        <f>SUM(H6:H15)</f>
        <v>5000000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81"/>
  <sheetViews>
    <sheetView tabSelected="1" view="pageBreakPreview" zoomScale="69" zoomScaleNormal="100" zoomScaleSheetLayoutView="69" workbookViewId="0">
      <selection activeCell="I8" sqref="I8"/>
    </sheetView>
  </sheetViews>
  <sheetFormatPr defaultColWidth="9.1796875" defaultRowHeight="15.5" x14ac:dyDescent="0.25"/>
  <cols>
    <col min="1" max="1" width="18.7265625" style="79" customWidth="1"/>
    <col min="2" max="2" width="51.36328125" style="72" customWidth="1"/>
    <col min="3" max="3" width="59.26953125" style="80" customWidth="1"/>
    <col min="4" max="6" width="13.81640625" style="80" customWidth="1"/>
    <col min="7" max="7" width="15.6328125" style="80" customWidth="1"/>
    <col min="8" max="8" width="17.453125" style="81" customWidth="1"/>
    <col min="9" max="9" width="17.7265625" style="72" customWidth="1"/>
    <col min="10" max="10" width="3.81640625" style="72" bestFit="1" customWidth="1"/>
    <col min="11" max="11" width="7.7265625" style="72" bestFit="1" customWidth="1"/>
    <col min="12" max="12" width="15" style="72" hidden="1" customWidth="1"/>
    <col min="13" max="254" width="9.1796875" style="72"/>
    <col min="255" max="255" width="6" style="72" customWidth="1"/>
    <col min="256" max="256" width="12.81640625" style="72" customWidth="1"/>
    <col min="257" max="257" width="13.81640625" style="72" customWidth="1"/>
    <col min="258" max="258" width="70.7265625" style="72" customWidth="1"/>
    <col min="259" max="259" width="14.81640625" style="72" customWidth="1"/>
    <col min="260" max="260" width="0" style="72" hidden="1" customWidth="1"/>
    <col min="261" max="261" width="15.1796875" style="72" customWidth="1"/>
    <col min="262" max="262" width="12.26953125" style="72" customWidth="1"/>
    <col min="263" max="263" width="17.453125" style="72" customWidth="1"/>
    <col min="264" max="264" width="21.26953125" style="72" customWidth="1"/>
    <col min="265" max="265" width="17.1796875" style="72" customWidth="1"/>
    <col min="266" max="266" width="3.81640625" style="72" bestFit="1" customWidth="1"/>
    <col min="267" max="267" width="7.7265625" style="72" bestFit="1" customWidth="1"/>
    <col min="268" max="510" width="9.1796875" style="72"/>
    <col min="511" max="511" width="6" style="72" customWidth="1"/>
    <col min="512" max="512" width="12.81640625" style="72" customWidth="1"/>
    <col min="513" max="513" width="13.81640625" style="72" customWidth="1"/>
    <col min="514" max="514" width="70.7265625" style="72" customWidth="1"/>
    <col min="515" max="515" width="14.81640625" style="72" customWidth="1"/>
    <col min="516" max="516" width="0" style="72" hidden="1" customWidth="1"/>
    <col min="517" max="517" width="15.1796875" style="72" customWidth="1"/>
    <col min="518" max="518" width="12.26953125" style="72" customWidth="1"/>
    <col min="519" max="519" width="17.453125" style="72" customWidth="1"/>
    <col min="520" max="520" width="21.26953125" style="72" customWidth="1"/>
    <col min="521" max="521" width="17.1796875" style="72" customWidth="1"/>
    <col min="522" max="522" width="3.81640625" style="72" bestFit="1" customWidth="1"/>
    <col min="523" max="523" width="7.7265625" style="72" bestFit="1" customWidth="1"/>
    <col min="524" max="766" width="9.1796875" style="72"/>
    <col min="767" max="767" width="6" style="72" customWidth="1"/>
    <col min="768" max="768" width="12.81640625" style="72" customWidth="1"/>
    <col min="769" max="769" width="13.81640625" style="72" customWidth="1"/>
    <col min="770" max="770" width="70.7265625" style="72" customWidth="1"/>
    <col min="771" max="771" width="14.81640625" style="72" customWidth="1"/>
    <col min="772" max="772" width="0" style="72" hidden="1" customWidth="1"/>
    <col min="773" max="773" width="15.1796875" style="72" customWidth="1"/>
    <col min="774" max="774" width="12.26953125" style="72" customWidth="1"/>
    <col min="775" max="775" width="17.453125" style="72" customWidth="1"/>
    <col min="776" max="776" width="21.26953125" style="72" customWidth="1"/>
    <col min="777" max="777" width="17.1796875" style="72" customWidth="1"/>
    <col min="778" max="778" width="3.81640625" style="72" bestFit="1" customWidth="1"/>
    <col min="779" max="779" width="7.7265625" style="72" bestFit="1" customWidth="1"/>
    <col min="780" max="1022" width="9.1796875" style="72"/>
    <col min="1023" max="1023" width="6" style="72" customWidth="1"/>
    <col min="1024" max="1024" width="12.81640625" style="72" customWidth="1"/>
    <col min="1025" max="1025" width="13.81640625" style="72" customWidth="1"/>
    <col min="1026" max="1026" width="70.7265625" style="72" customWidth="1"/>
    <col min="1027" max="1027" width="14.81640625" style="72" customWidth="1"/>
    <col min="1028" max="1028" width="0" style="72" hidden="1" customWidth="1"/>
    <col min="1029" max="1029" width="15.1796875" style="72" customWidth="1"/>
    <col min="1030" max="1030" width="12.26953125" style="72" customWidth="1"/>
    <col min="1031" max="1031" width="17.453125" style="72" customWidth="1"/>
    <col min="1032" max="1032" width="21.26953125" style="72" customWidth="1"/>
    <col min="1033" max="1033" width="17.1796875" style="72" customWidth="1"/>
    <col min="1034" max="1034" width="3.81640625" style="72" bestFit="1" customWidth="1"/>
    <col min="1035" max="1035" width="7.7265625" style="72" bestFit="1" customWidth="1"/>
    <col min="1036" max="1278" width="9.1796875" style="72"/>
    <col min="1279" max="1279" width="6" style="72" customWidth="1"/>
    <col min="1280" max="1280" width="12.81640625" style="72" customWidth="1"/>
    <col min="1281" max="1281" width="13.81640625" style="72" customWidth="1"/>
    <col min="1282" max="1282" width="70.7265625" style="72" customWidth="1"/>
    <col min="1283" max="1283" width="14.81640625" style="72" customWidth="1"/>
    <col min="1284" max="1284" width="0" style="72" hidden="1" customWidth="1"/>
    <col min="1285" max="1285" width="15.1796875" style="72" customWidth="1"/>
    <col min="1286" max="1286" width="12.26953125" style="72" customWidth="1"/>
    <col min="1287" max="1287" width="17.453125" style="72" customWidth="1"/>
    <col min="1288" max="1288" width="21.26953125" style="72" customWidth="1"/>
    <col min="1289" max="1289" width="17.1796875" style="72" customWidth="1"/>
    <col min="1290" max="1290" width="3.81640625" style="72" bestFit="1" customWidth="1"/>
    <col min="1291" max="1291" width="7.7265625" style="72" bestFit="1" customWidth="1"/>
    <col min="1292" max="1534" width="9.1796875" style="72"/>
    <col min="1535" max="1535" width="6" style="72" customWidth="1"/>
    <col min="1536" max="1536" width="12.81640625" style="72" customWidth="1"/>
    <col min="1537" max="1537" width="13.81640625" style="72" customWidth="1"/>
    <col min="1538" max="1538" width="70.7265625" style="72" customWidth="1"/>
    <col min="1539" max="1539" width="14.81640625" style="72" customWidth="1"/>
    <col min="1540" max="1540" width="0" style="72" hidden="1" customWidth="1"/>
    <col min="1541" max="1541" width="15.1796875" style="72" customWidth="1"/>
    <col min="1542" max="1542" width="12.26953125" style="72" customWidth="1"/>
    <col min="1543" max="1543" width="17.453125" style="72" customWidth="1"/>
    <col min="1544" max="1544" width="21.26953125" style="72" customWidth="1"/>
    <col min="1545" max="1545" width="17.1796875" style="72" customWidth="1"/>
    <col min="1546" max="1546" width="3.81640625" style="72" bestFit="1" customWidth="1"/>
    <col min="1547" max="1547" width="7.7265625" style="72" bestFit="1" customWidth="1"/>
    <col min="1548" max="1790" width="9.1796875" style="72"/>
    <col min="1791" max="1791" width="6" style="72" customWidth="1"/>
    <col min="1792" max="1792" width="12.81640625" style="72" customWidth="1"/>
    <col min="1793" max="1793" width="13.81640625" style="72" customWidth="1"/>
    <col min="1794" max="1794" width="70.7265625" style="72" customWidth="1"/>
    <col min="1795" max="1795" width="14.81640625" style="72" customWidth="1"/>
    <col min="1796" max="1796" width="0" style="72" hidden="1" customWidth="1"/>
    <col min="1797" max="1797" width="15.1796875" style="72" customWidth="1"/>
    <col min="1798" max="1798" width="12.26953125" style="72" customWidth="1"/>
    <col min="1799" max="1799" width="17.453125" style="72" customWidth="1"/>
    <col min="1800" max="1800" width="21.26953125" style="72" customWidth="1"/>
    <col min="1801" max="1801" width="17.1796875" style="72" customWidth="1"/>
    <col min="1802" max="1802" width="3.81640625" style="72" bestFit="1" customWidth="1"/>
    <col min="1803" max="1803" width="7.7265625" style="72" bestFit="1" customWidth="1"/>
    <col min="1804" max="2046" width="9.1796875" style="72"/>
    <col min="2047" max="2047" width="6" style="72" customWidth="1"/>
    <col min="2048" max="2048" width="12.81640625" style="72" customWidth="1"/>
    <col min="2049" max="2049" width="13.81640625" style="72" customWidth="1"/>
    <col min="2050" max="2050" width="70.7265625" style="72" customWidth="1"/>
    <col min="2051" max="2051" width="14.81640625" style="72" customWidth="1"/>
    <col min="2052" max="2052" width="0" style="72" hidden="1" customWidth="1"/>
    <col min="2053" max="2053" width="15.1796875" style="72" customWidth="1"/>
    <col min="2054" max="2054" width="12.26953125" style="72" customWidth="1"/>
    <col min="2055" max="2055" width="17.453125" style="72" customWidth="1"/>
    <col min="2056" max="2056" width="21.26953125" style="72" customWidth="1"/>
    <col min="2057" max="2057" width="17.1796875" style="72" customWidth="1"/>
    <col min="2058" max="2058" width="3.81640625" style="72" bestFit="1" customWidth="1"/>
    <col min="2059" max="2059" width="7.7265625" style="72" bestFit="1" customWidth="1"/>
    <col min="2060" max="2302" width="9.1796875" style="72"/>
    <col min="2303" max="2303" width="6" style="72" customWidth="1"/>
    <col min="2304" max="2304" width="12.81640625" style="72" customWidth="1"/>
    <col min="2305" max="2305" width="13.81640625" style="72" customWidth="1"/>
    <col min="2306" max="2306" width="70.7265625" style="72" customWidth="1"/>
    <col min="2307" max="2307" width="14.81640625" style="72" customWidth="1"/>
    <col min="2308" max="2308" width="0" style="72" hidden="1" customWidth="1"/>
    <col min="2309" max="2309" width="15.1796875" style="72" customWidth="1"/>
    <col min="2310" max="2310" width="12.26953125" style="72" customWidth="1"/>
    <col min="2311" max="2311" width="17.453125" style="72" customWidth="1"/>
    <col min="2312" max="2312" width="21.26953125" style="72" customWidth="1"/>
    <col min="2313" max="2313" width="17.1796875" style="72" customWidth="1"/>
    <col min="2314" max="2314" width="3.81640625" style="72" bestFit="1" customWidth="1"/>
    <col min="2315" max="2315" width="7.7265625" style="72" bestFit="1" customWidth="1"/>
    <col min="2316" max="2558" width="9.1796875" style="72"/>
    <col min="2559" max="2559" width="6" style="72" customWidth="1"/>
    <col min="2560" max="2560" width="12.81640625" style="72" customWidth="1"/>
    <col min="2561" max="2561" width="13.81640625" style="72" customWidth="1"/>
    <col min="2562" max="2562" width="70.7265625" style="72" customWidth="1"/>
    <col min="2563" max="2563" width="14.81640625" style="72" customWidth="1"/>
    <col min="2564" max="2564" width="0" style="72" hidden="1" customWidth="1"/>
    <col min="2565" max="2565" width="15.1796875" style="72" customWidth="1"/>
    <col min="2566" max="2566" width="12.26953125" style="72" customWidth="1"/>
    <col min="2567" max="2567" width="17.453125" style="72" customWidth="1"/>
    <col min="2568" max="2568" width="21.26953125" style="72" customWidth="1"/>
    <col min="2569" max="2569" width="17.1796875" style="72" customWidth="1"/>
    <col min="2570" max="2570" width="3.81640625" style="72" bestFit="1" customWidth="1"/>
    <col min="2571" max="2571" width="7.7265625" style="72" bestFit="1" customWidth="1"/>
    <col min="2572" max="2814" width="9.1796875" style="72"/>
    <col min="2815" max="2815" width="6" style="72" customWidth="1"/>
    <col min="2816" max="2816" width="12.81640625" style="72" customWidth="1"/>
    <col min="2817" max="2817" width="13.81640625" style="72" customWidth="1"/>
    <col min="2818" max="2818" width="70.7265625" style="72" customWidth="1"/>
    <col min="2819" max="2819" width="14.81640625" style="72" customWidth="1"/>
    <col min="2820" max="2820" width="0" style="72" hidden="1" customWidth="1"/>
    <col min="2821" max="2821" width="15.1796875" style="72" customWidth="1"/>
    <col min="2822" max="2822" width="12.26953125" style="72" customWidth="1"/>
    <col min="2823" max="2823" width="17.453125" style="72" customWidth="1"/>
    <col min="2824" max="2824" width="21.26953125" style="72" customWidth="1"/>
    <col min="2825" max="2825" width="17.1796875" style="72" customWidth="1"/>
    <col min="2826" max="2826" width="3.81640625" style="72" bestFit="1" customWidth="1"/>
    <col min="2827" max="2827" width="7.7265625" style="72" bestFit="1" customWidth="1"/>
    <col min="2828" max="3070" width="9.1796875" style="72"/>
    <col min="3071" max="3071" width="6" style="72" customWidth="1"/>
    <col min="3072" max="3072" width="12.81640625" style="72" customWidth="1"/>
    <col min="3073" max="3073" width="13.81640625" style="72" customWidth="1"/>
    <col min="3074" max="3074" width="70.7265625" style="72" customWidth="1"/>
    <col min="3075" max="3075" width="14.81640625" style="72" customWidth="1"/>
    <col min="3076" max="3076" width="0" style="72" hidden="1" customWidth="1"/>
    <col min="3077" max="3077" width="15.1796875" style="72" customWidth="1"/>
    <col min="3078" max="3078" width="12.26953125" style="72" customWidth="1"/>
    <col min="3079" max="3079" width="17.453125" style="72" customWidth="1"/>
    <col min="3080" max="3080" width="21.26953125" style="72" customWidth="1"/>
    <col min="3081" max="3081" width="17.1796875" style="72" customWidth="1"/>
    <col min="3082" max="3082" width="3.81640625" style="72" bestFit="1" customWidth="1"/>
    <col min="3083" max="3083" width="7.7265625" style="72" bestFit="1" customWidth="1"/>
    <col min="3084" max="3326" width="9.1796875" style="72"/>
    <col min="3327" max="3327" width="6" style="72" customWidth="1"/>
    <col min="3328" max="3328" width="12.81640625" style="72" customWidth="1"/>
    <col min="3329" max="3329" width="13.81640625" style="72" customWidth="1"/>
    <col min="3330" max="3330" width="70.7265625" style="72" customWidth="1"/>
    <col min="3331" max="3331" width="14.81640625" style="72" customWidth="1"/>
    <col min="3332" max="3332" width="0" style="72" hidden="1" customWidth="1"/>
    <col min="3333" max="3333" width="15.1796875" style="72" customWidth="1"/>
    <col min="3334" max="3334" width="12.26953125" style="72" customWidth="1"/>
    <col min="3335" max="3335" width="17.453125" style="72" customWidth="1"/>
    <col min="3336" max="3336" width="21.26953125" style="72" customWidth="1"/>
    <col min="3337" max="3337" width="17.1796875" style="72" customWidth="1"/>
    <col min="3338" max="3338" width="3.81640625" style="72" bestFit="1" customWidth="1"/>
    <col min="3339" max="3339" width="7.7265625" style="72" bestFit="1" customWidth="1"/>
    <col min="3340" max="3582" width="9.1796875" style="72"/>
    <col min="3583" max="3583" width="6" style="72" customWidth="1"/>
    <col min="3584" max="3584" width="12.81640625" style="72" customWidth="1"/>
    <col min="3585" max="3585" width="13.81640625" style="72" customWidth="1"/>
    <col min="3586" max="3586" width="70.7265625" style="72" customWidth="1"/>
    <col min="3587" max="3587" width="14.81640625" style="72" customWidth="1"/>
    <col min="3588" max="3588" width="0" style="72" hidden="1" customWidth="1"/>
    <col min="3589" max="3589" width="15.1796875" style="72" customWidth="1"/>
    <col min="3590" max="3590" width="12.26953125" style="72" customWidth="1"/>
    <col min="3591" max="3591" width="17.453125" style="72" customWidth="1"/>
    <col min="3592" max="3592" width="21.26953125" style="72" customWidth="1"/>
    <col min="3593" max="3593" width="17.1796875" style="72" customWidth="1"/>
    <col min="3594" max="3594" width="3.81640625" style="72" bestFit="1" customWidth="1"/>
    <col min="3595" max="3595" width="7.7265625" style="72" bestFit="1" customWidth="1"/>
    <col min="3596" max="3838" width="9.1796875" style="72"/>
    <col min="3839" max="3839" width="6" style="72" customWidth="1"/>
    <col min="3840" max="3840" width="12.81640625" style="72" customWidth="1"/>
    <col min="3841" max="3841" width="13.81640625" style="72" customWidth="1"/>
    <col min="3842" max="3842" width="70.7265625" style="72" customWidth="1"/>
    <col min="3843" max="3843" width="14.81640625" style="72" customWidth="1"/>
    <col min="3844" max="3844" width="0" style="72" hidden="1" customWidth="1"/>
    <col min="3845" max="3845" width="15.1796875" style="72" customWidth="1"/>
    <col min="3846" max="3846" width="12.26953125" style="72" customWidth="1"/>
    <col min="3847" max="3847" width="17.453125" style="72" customWidth="1"/>
    <col min="3848" max="3848" width="21.26953125" style="72" customWidth="1"/>
    <col min="3849" max="3849" width="17.1796875" style="72" customWidth="1"/>
    <col min="3850" max="3850" width="3.81640625" style="72" bestFit="1" customWidth="1"/>
    <col min="3851" max="3851" width="7.7265625" style="72" bestFit="1" customWidth="1"/>
    <col min="3852" max="4094" width="9.1796875" style="72"/>
    <col min="4095" max="4095" width="6" style="72" customWidth="1"/>
    <col min="4096" max="4096" width="12.81640625" style="72" customWidth="1"/>
    <col min="4097" max="4097" width="13.81640625" style="72" customWidth="1"/>
    <col min="4098" max="4098" width="70.7265625" style="72" customWidth="1"/>
    <col min="4099" max="4099" width="14.81640625" style="72" customWidth="1"/>
    <col min="4100" max="4100" width="0" style="72" hidden="1" customWidth="1"/>
    <col min="4101" max="4101" width="15.1796875" style="72" customWidth="1"/>
    <col min="4102" max="4102" width="12.26953125" style="72" customWidth="1"/>
    <col min="4103" max="4103" width="17.453125" style="72" customWidth="1"/>
    <col min="4104" max="4104" width="21.26953125" style="72" customWidth="1"/>
    <col min="4105" max="4105" width="17.1796875" style="72" customWidth="1"/>
    <col min="4106" max="4106" width="3.81640625" style="72" bestFit="1" customWidth="1"/>
    <col min="4107" max="4107" width="7.7265625" style="72" bestFit="1" customWidth="1"/>
    <col min="4108" max="4350" width="9.1796875" style="72"/>
    <col min="4351" max="4351" width="6" style="72" customWidth="1"/>
    <col min="4352" max="4352" width="12.81640625" style="72" customWidth="1"/>
    <col min="4353" max="4353" width="13.81640625" style="72" customWidth="1"/>
    <col min="4354" max="4354" width="70.7265625" style="72" customWidth="1"/>
    <col min="4355" max="4355" width="14.81640625" style="72" customWidth="1"/>
    <col min="4356" max="4356" width="0" style="72" hidden="1" customWidth="1"/>
    <col min="4357" max="4357" width="15.1796875" style="72" customWidth="1"/>
    <col min="4358" max="4358" width="12.26953125" style="72" customWidth="1"/>
    <col min="4359" max="4359" width="17.453125" style="72" customWidth="1"/>
    <col min="4360" max="4360" width="21.26953125" style="72" customWidth="1"/>
    <col min="4361" max="4361" width="17.1796875" style="72" customWidth="1"/>
    <col min="4362" max="4362" width="3.81640625" style="72" bestFit="1" customWidth="1"/>
    <col min="4363" max="4363" width="7.7265625" style="72" bestFit="1" customWidth="1"/>
    <col min="4364" max="4606" width="9.1796875" style="72"/>
    <col min="4607" max="4607" width="6" style="72" customWidth="1"/>
    <col min="4608" max="4608" width="12.81640625" style="72" customWidth="1"/>
    <col min="4609" max="4609" width="13.81640625" style="72" customWidth="1"/>
    <col min="4610" max="4610" width="70.7265625" style="72" customWidth="1"/>
    <col min="4611" max="4611" width="14.81640625" style="72" customWidth="1"/>
    <col min="4612" max="4612" width="0" style="72" hidden="1" customWidth="1"/>
    <col min="4613" max="4613" width="15.1796875" style="72" customWidth="1"/>
    <col min="4614" max="4614" width="12.26953125" style="72" customWidth="1"/>
    <col min="4615" max="4615" width="17.453125" style="72" customWidth="1"/>
    <col min="4616" max="4616" width="21.26953125" style="72" customWidth="1"/>
    <col min="4617" max="4617" width="17.1796875" style="72" customWidth="1"/>
    <col min="4618" max="4618" width="3.81640625" style="72" bestFit="1" customWidth="1"/>
    <col min="4619" max="4619" width="7.7265625" style="72" bestFit="1" customWidth="1"/>
    <col min="4620" max="4862" width="9.1796875" style="72"/>
    <col min="4863" max="4863" width="6" style="72" customWidth="1"/>
    <col min="4864" max="4864" width="12.81640625" style="72" customWidth="1"/>
    <col min="4865" max="4865" width="13.81640625" style="72" customWidth="1"/>
    <col min="4866" max="4866" width="70.7265625" style="72" customWidth="1"/>
    <col min="4867" max="4867" width="14.81640625" style="72" customWidth="1"/>
    <col min="4868" max="4868" width="0" style="72" hidden="1" customWidth="1"/>
    <col min="4869" max="4869" width="15.1796875" style="72" customWidth="1"/>
    <col min="4870" max="4870" width="12.26953125" style="72" customWidth="1"/>
    <col min="4871" max="4871" width="17.453125" style="72" customWidth="1"/>
    <col min="4872" max="4872" width="21.26953125" style="72" customWidth="1"/>
    <col min="4873" max="4873" width="17.1796875" style="72" customWidth="1"/>
    <col min="4874" max="4874" width="3.81640625" style="72" bestFit="1" customWidth="1"/>
    <col min="4875" max="4875" width="7.7265625" style="72" bestFit="1" customWidth="1"/>
    <col min="4876" max="5118" width="9.1796875" style="72"/>
    <col min="5119" max="5119" width="6" style="72" customWidth="1"/>
    <col min="5120" max="5120" width="12.81640625" style="72" customWidth="1"/>
    <col min="5121" max="5121" width="13.81640625" style="72" customWidth="1"/>
    <col min="5122" max="5122" width="70.7265625" style="72" customWidth="1"/>
    <col min="5123" max="5123" width="14.81640625" style="72" customWidth="1"/>
    <col min="5124" max="5124" width="0" style="72" hidden="1" customWidth="1"/>
    <col min="5125" max="5125" width="15.1796875" style="72" customWidth="1"/>
    <col min="5126" max="5126" width="12.26953125" style="72" customWidth="1"/>
    <col min="5127" max="5127" width="17.453125" style="72" customWidth="1"/>
    <col min="5128" max="5128" width="21.26953125" style="72" customWidth="1"/>
    <col min="5129" max="5129" width="17.1796875" style="72" customWidth="1"/>
    <col min="5130" max="5130" width="3.81640625" style="72" bestFit="1" customWidth="1"/>
    <col min="5131" max="5131" width="7.7265625" style="72" bestFit="1" customWidth="1"/>
    <col min="5132" max="5374" width="9.1796875" style="72"/>
    <col min="5375" max="5375" width="6" style="72" customWidth="1"/>
    <col min="5376" max="5376" width="12.81640625" style="72" customWidth="1"/>
    <col min="5377" max="5377" width="13.81640625" style="72" customWidth="1"/>
    <col min="5378" max="5378" width="70.7265625" style="72" customWidth="1"/>
    <col min="5379" max="5379" width="14.81640625" style="72" customWidth="1"/>
    <col min="5380" max="5380" width="0" style="72" hidden="1" customWidth="1"/>
    <col min="5381" max="5381" width="15.1796875" style="72" customWidth="1"/>
    <col min="5382" max="5382" width="12.26953125" style="72" customWidth="1"/>
    <col min="5383" max="5383" width="17.453125" style="72" customWidth="1"/>
    <col min="5384" max="5384" width="21.26953125" style="72" customWidth="1"/>
    <col min="5385" max="5385" width="17.1796875" style="72" customWidth="1"/>
    <col min="5386" max="5386" width="3.81640625" style="72" bestFit="1" customWidth="1"/>
    <col min="5387" max="5387" width="7.7265625" style="72" bestFit="1" customWidth="1"/>
    <col min="5388" max="5630" width="9.1796875" style="72"/>
    <col min="5631" max="5631" width="6" style="72" customWidth="1"/>
    <col min="5632" max="5632" width="12.81640625" style="72" customWidth="1"/>
    <col min="5633" max="5633" width="13.81640625" style="72" customWidth="1"/>
    <col min="5634" max="5634" width="70.7265625" style="72" customWidth="1"/>
    <col min="5635" max="5635" width="14.81640625" style="72" customWidth="1"/>
    <col min="5636" max="5636" width="0" style="72" hidden="1" customWidth="1"/>
    <col min="5637" max="5637" width="15.1796875" style="72" customWidth="1"/>
    <col min="5638" max="5638" width="12.26953125" style="72" customWidth="1"/>
    <col min="5639" max="5639" width="17.453125" style="72" customWidth="1"/>
    <col min="5640" max="5640" width="21.26953125" style="72" customWidth="1"/>
    <col min="5641" max="5641" width="17.1796875" style="72" customWidth="1"/>
    <col min="5642" max="5642" width="3.81640625" style="72" bestFit="1" customWidth="1"/>
    <col min="5643" max="5643" width="7.7265625" style="72" bestFit="1" customWidth="1"/>
    <col min="5644" max="5886" width="9.1796875" style="72"/>
    <col min="5887" max="5887" width="6" style="72" customWidth="1"/>
    <col min="5888" max="5888" width="12.81640625" style="72" customWidth="1"/>
    <col min="5889" max="5889" width="13.81640625" style="72" customWidth="1"/>
    <col min="5890" max="5890" width="70.7265625" style="72" customWidth="1"/>
    <col min="5891" max="5891" width="14.81640625" style="72" customWidth="1"/>
    <col min="5892" max="5892" width="0" style="72" hidden="1" customWidth="1"/>
    <col min="5893" max="5893" width="15.1796875" style="72" customWidth="1"/>
    <col min="5894" max="5894" width="12.26953125" style="72" customWidth="1"/>
    <col min="5895" max="5895" width="17.453125" style="72" customWidth="1"/>
    <col min="5896" max="5896" width="21.26953125" style="72" customWidth="1"/>
    <col min="5897" max="5897" width="17.1796875" style="72" customWidth="1"/>
    <col min="5898" max="5898" width="3.81640625" style="72" bestFit="1" customWidth="1"/>
    <col min="5899" max="5899" width="7.7265625" style="72" bestFit="1" customWidth="1"/>
    <col min="5900" max="6142" width="9.1796875" style="72"/>
    <col min="6143" max="6143" width="6" style="72" customWidth="1"/>
    <col min="6144" max="6144" width="12.81640625" style="72" customWidth="1"/>
    <col min="6145" max="6145" width="13.81640625" style="72" customWidth="1"/>
    <col min="6146" max="6146" width="70.7265625" style="72" customWidth="1"/>
    <col min="6147" max="6147" width="14.81640625" style="72" customWidth="1"/>
    <col min="6148" max="6148" width="0" style="72" hidden="1" customWidth="1"/>
    <col min="6149" max="6149" width="15.1796875" style="72" customWidth="1"/>
    <col min="6150" max="6150" width="12.26953125" style="72" customWidth="1"/>
    <col min="6151" max="6151" width="17.453125" style="72" customWidth="1"/>
    <col min="6152" max="6152" width="21.26953125" style="72" customWidth="1"/>
    <col min="6153" max="6153" width="17.1796875" style="72" customWidth="1"/>
    <col min="6154" max="6154" width="3.81640625" style="72" bestFit="1" customWidth="1"/>
    <col min="6155" max="6155" width="7.7265625" style="72" bestFit="1" customWidth="1"/>
    <col min="6156" max="6398" width="9.1796875" style="72"/>
    <col min="6399" max="6399" width="6" style="72" customWidth="1"/>
    <col min="6400" max="6400" width="12.81640625" style="72" customWidth="1"/>
    <col min="6401" max="6401" width="13.81640625" style="72" customWidth="1"/>
    <col min="6402" max="6402" width="70.7265625" style="72" customWidth="1"/>
    <col min="6403" max="6403" width="14.81640625" style="72" customWidth="1"/>
    <col min="6404" max="6404" width="0" style="72" hidden="1" customWidth="1"/>
    <col min="6405" max="6405" width="15.1796875" style="72" customWidth="1"/>
    <col min="6406" max="6406" width="12.26953125" style="72" customWidth="1"/>
    <col min="6407" max="6407" width="17.453125" style="72" customWidth="1"/>
    <col min="6408" max="6408" width="21.26953125" style="72" customWidth="1"/>
    <col min="6409" max="6409" width="17.1796875" style="72" customWidth="1"/>
    <col min="6410" max="6410" width="3.81640625" style="72" bestFit="1" customWidth="1"/>
    <col min="6411" max="6411" width="7.7265625" style="72" bestFit="1" customWidth="1"/>
    <col min="6412" max="6654" width="9.1796875" style="72"/>
    <col min="6655" max="6655" width="6" style="72" customWidth="1"/>
    <col min="6656" max="6656" width="12.81640625" style="72" customWidth="1"/>
    <col min="6657" max="6657" width="13.81640625" style="72" customWidth="1"/>
    <col min="6658" max="6658" width="70.7265625" style="72" customWidth="1"/>
    <col min="6659" max="6659" width="14.81640625" style="72" customWidth="1"/>
    <col min="6660" max="6660" width="0" style="72" hidden="1" customWidth="1"/>
    <col min="6661" max="6661" width="15.1796875" style="72" customWidth="1"/>
    <col min="6662" max="6662" width="12.26953125" style="72" customWidth="1"/>
    <col min="6663" max="6663" width="17.453125" style="72" customWidth="1"/>
    <col min="6664" max="6664" width="21.26953125" style="72" customWidth="1"/>
    <col min="6665" max="6665" width="17.1796875" style="72" customWidth="1"/>
    <col min="6666" max="6666" width="3.81640625" style="72" bestFit="1" customWidth="1"/>
    <col min="6667" max="6667" width="7.7265625" style="72" bestFit="1" customWidth="1"/>
    <col min="6668" max="6910" width="9.1796875" style="72"/>
    <col min="6911" max="6911" width="6" style="72" customWidth="1"/>
    <col min="6912" max="6912" width="12.81640625" style="72" customWidth="1"/>
    <col min="6913" max="6913" width="13.81640625" style="72" customWidth="1"/>
    <col min="6914" max="6914" width="70.7265625" style="72" customWidth="1"/>
    <col min="6915" max="6915" width="14.81640625" style="72" customWidth="1"/>
    <col min="6916" max="6916" width="0" style="72" hidden="1" customWidth="1"/>
    <col min="6917" max="6917" width="15.1796875" style="72" customWidth="1"/>
    <col min="6918" max="6918" width="12.26953125" style="72" customWidth="1"/>
    <col min="6919" max="6919" width="17.453125" style="72" customWidth="1"/>
    <col min="6920" max="6920" width="21.26953125" style="72" customWidth="1"/>
    <col min="6921" max="6921" width="17.1796875" style="72" customWidth="1"/>
    <col min="6922" max="6922" width="3.81640625" style="72" bestFit="1" customWidth="1"/>
    <col min="6923" max="6923" width="7.7265625" style="72" bestFit="1" customWidth="1"/>
    <col min="6924" max="7166" width="9.1796875" style="72"/>
    <col min="7167" max="7167" width="6" style="72" customWidth="1"/>
    <col min="7168" max="7168" width="12.81640625" style="72" customWidth="1"/>
    <col min="7169" max="7169" width="13.81640625" style="72" customWidth="1"/>
    <col min="7170" max="7170" width="70.7265625" style="72" customWidth="1"/>
    <col min="7171" max="7171" width="14.81640625" style="72" customWidth="1"/>
    <col min="7172" max="7172" width="0" style="72" hidden="1" customWidth="1"/>
    <col min="7173" max="7173" width="15.1796875" style="72" customWidth="1"/>
    <col min="7174" max="7174" width="12.26953125" style="72" customWidth="1"/>
    <col min="7175" max="7175" width="17.453125" style="72" customWidth="1"/>
    <col min="7176" max="7176" width="21.26953125" style="72" customWidth="1"/>
    <col min="7177" max="7177" width="17.1796875" style="72" customWidth="1"/>
    <col min="7178" max="7178" width="3.81640625" style="72" bestFit="1" customWidth="1"/>
    <col min="7179" max="7179" width="7.7265625" style="72" bestFit="1" customWidth="1"/>
    <col min="7180" max="7422" width="9.1796875" style="72"/>
    <col min="7423" max="7423" width="6" style="72" customWidth="1"/>
    <col min="7424" max="7424" width="12.81640625" style="72" customWidth="1"/>
    <col min="7425" max="7425" width="13.81640625" style="72" customWidth="1"/>
    <col min="7426" max="7426" width="70.7265625" style="72" customWidth="1"/>
    <col min="7427" max="7427" width="14.81640625" style="72" customWidth="1"/>
    <col min="7428" max="7428" width="0" style="72" hidden="1" customWidth="1"/>
    <col min="7429" max="7429" width="15.1796875" style="72" customWidth="1"/>
    <col min="7430" max="7430" width="12.26953125" style="72" customWidth="1"/>
    <col min="7431" max="7431" width="17.453125" style="72" customWidth="1"/>
    <col min="7432" max="7432" width="21.26953125" style="72" customWidth="1"/>
    <col min="7433" max="7433" width="17.1796875" style="72" customWidth="1"/>
    <col min="7434" max="7434" width="3.81640625" style="72" bestFit="1" customWidth="1"/>
    <col min="7435" max="7435" width="7.7265625" style="72" bestFit="1" customWidth="1"/>
    <col min="7436" max="7678" width="9.1796875" style="72"/>
    <col min="7679" max="7679" width="6" style="72" customWidth="1"/>
    <col min="7680" max="7680" width="12.81640625" style="72" customWidth="1"/>
    <col min="7681" max="7681" width="13.81640625" style="72" customWidth="1"/>
    <col min="7682" max="7682" width="70.7265625" style="72" customWidth="1"/>
    <col min="7683" max="7683" width="14.81640625" style="72" customWidth="1"/>
    <col min="7684" max="7684" width="0" style="72" hidden="1" customWidth="1"/>
    <col min="7685" max="7685" width="15.1796875" style="72" customWidth="1"/>
    <col min="7686" max="7686" width="12.26953125" style="72" customWidth="1"/>
    <col min="7687" max="7687" width="17.453125" style="72" customWidth="1"/>
    <col min="7688" max="7688" width="21.26953125" style="72" customWidth="1"/>
    <col min="7689" max="7689" width="17.1796875" style="72" customWidth="1"/>
    <col min="7690" max="7690" width="3.81640625" style="72" bestFit="1" customWidth="1"/>
    <col min="7691" max="7691" width="7.7265625" style="72" bestFit="1" customWidth="1"/>
    <col min="7692" max="7934" width="9.1796875" style="72"/>
    <col min="7935" max="7935" width="6" style="72" customWidth="1"/>
    <col min="7936" max="7936" width="12.81640625" style="72" customWidth="1"/>
    <col min="7937" max="7937" width="13.81640625" style="72" customWidth="1"/>
    <col min="7938" max="7938" width="70.7265625" style="72" customWidth="1"/>
    <col min="7939" max="7939" width="14.81640625" style="72" customWidth="1"/>
    <col min="7940" max="7940" width="0" style="72" hidden="1" customWidth="1"/>
    <col min="7941" max="7941" width="15.1796875" style="72" customWidth="1"/>
    <col min="7942" max="7942" width="12.26953125" style="72" customWidth="1"/>
    <col min="7943" max="7943" width="17.453125" style="72" customWidth="1"/>
    <col min="7944" max="7944" width="21.26953125" style="72" customWidth="1"/>
    <col min="7945" max="7945" width="17.1796875" style="72" customWidth="1"/>
    <col min="7946" max="7946" width="3.81640625" style="72" bestFit="1" customWidth="1"/>
    <col min="7947" max="7947" width="7.7265625" style="72" bestFit="1" customWidth="1"/>
    <col min="7948" max="8190" width="9.1796875" style="72"/>
    <col min="8191" max="8191" width="6" style="72" customWidth="1"/>
    <col min="8192" max="8192" width="12.81640625" style="72" customWidth="1"/>
    <col min="8193" max="8193" width="13.81640625" style="72" customWidth="1"/>
    <col min="8194" max="8194" width="70.7265625" style="72" customWidth="1"/>
    <col min="8195" max="8195" width="14.81640625" style="72" customWidth="1"/>
    <col min="8196" max="8196" width="0" style="72" hidden="1" customWidth="1"/>
    <col min="8197" max="8197" width="15.1796875" style="72" customWidth="1"/>
    <col min="8198" max="8198" width="12.26953125" style="72" customWidth="1"/>
    <col min="8199" max="8199" width="17.453125" style="72" customWidth="1"/>
    <col min="8200" max="8200" width="21.26953125" style="72" customWidth="1"/>
    <col min="8201" max="8201" width="17.1796875" style="72" customWidth="1"/>
    <col min="8202" max="8202" width="3.81640625" style="72" bestFit="1" customWidth="1"/>
    <col min="8203" max="8203" width="7.7265625" style="72" bestFit="1" customWidth="1"/>
    <col min="8204" max="8446" width="9.1796875" style="72"/>
    <col min="8447" max="8447" width="6" style="72" customWidth="1"/>
    <col min="8448" max="8448" width="12.81640625" style="72" customWidth="1"/>
    <col min="8449" max="8449" width="13.81640625" style="72" customWidth="1"/>
    <col min="8450" max="8450" width="70.7265625" style="72" customWidth="1"/>
    <col min="8451" max="8451" width="14.81640625" style="72" customWidth="1"/>
    <col min="8452" max="8452" width="0" style="72" hidden="1" customWidth="1"/>
    <col min="8453" max="8453" width="15.1796875" style="72" customWidth="1"/>
    <col min="8454" max="8454" width="12.26953125" style="72" customWidth="1"/>
    <col min="8455" max="8455" width="17.453125" style="72" customWidth="1"/>
    <col min="8456" max="8456" width="21.26953125" style="72" customWidth="1"/>
    <col min="8457" max="8457" width="17.1796875" style="72" customWidth="1"/>
    <col min="8458" max="8458" width="3.81640625" style="72" bestFit="1" customWidth="1"/>
    <col min="8459" max="8459" width="7.7265625" style="72" bestFit="1" customWidth="1"/>
    <col min="8460" max="8702" width="9.1796875" style="72"/>
    <col min="8703" max="8703" width="6" style="72" customWidth="1"/>
    <col min="8704" max="8704" width="12.81640625" style="72" customWidth="1"/>
    <col min="8705" max="8705" width="13.81640625" style="72" customWidth="1"/>
    <col min="8706" max="8706" width="70.7265625" style="72" customWidth="1"/>
    <col min="8707" max="8707" width="14.81640625" style="72" customWidth="1"/>
    <col min="8708" max="8708" width="0" style="72" hidden="1" customWidth="1"/>
    <col min="8709" max="8709" width="15.1796875" style="72" customWidth="1"/>
    <col min="8710" max="8710" width="12.26953125" style="72" customWidth="1"/>
    <col min="8711" max="8711" width="17.453125" style="72" customWidth="1"/>
    <col min="8712" max="8712" width="21.26953125" style="72" customWidth="1"/>
    <col min="8713" max="8713" width="17.1796875" style="72" customWidth="1"/>
    <col min="8714" max="8714" width="3.81640625" style="72" bestFit="1" customWidth="1"/>
    <col min="8715" max="8715" width="7.7265625" style="72" bestFit="1" customWidth="1"/>
    <col min="8716" max="8958" width="9.1796875" style="72"/>
    <col min="8959" max="8959" width="6" style="72" customWidth="1"/>
    <col min="8960" max="8960" width="12.81640625" style="72" customWidth="1"/>
    <col min="8961" max="8961" width="13.81640625" style="72" customWidth="1"/>
    <col min="8962" max="8962" width="70.7265625" style="72" customWidth="1"/>
    <col min="8963" max="8963" width="14.81640625" style="72" customWidth="1"/>
    <col min="8964" max="8964" width="0" style="72" hidden="1" customWidth="1"/>
    <col min="8965" max="8965" width="15.1796875" style="72" customWidth="1"/>
    <col min="8966" max="8966" width="12.26953125" style="72" customWidth="1"/>
    <col min="8967" max="8967" width="17.453125" style="72" customWidth="1"/>
    <col min="8968" max="8968" width="21.26953125" style="72" customWidth="1"/>
    <col min="8969" max="8969" width="17.1796875" style="72" customWidth="1"/>
    <col min="8970" max="8970" width="3.81640625" style="72" bestFit="1" customWidth="1"/>
    <col min="8971" max="8971" width="7.7265625" style="72" bestFit="1" customWidth="1"/>
    <col min="8972" max="9214" width="9.1796875" style="72"/>
    <col min="9215" max="9215" width="6" style="72" customWidth="1"/>
    <col min="9216" max="9216" width="12.81640625" style="72" customWidth="1"/>
    <col min="9217" max="9217" width="13.81640625" style="72" customWidth="1"/>
    <col min="9218" max="9218" width="70.7265625" style="72" customWidth="1"/>
    <col min="9219" max="9219" width="14.81640625" style="72" customWidth="1"/>
    <col min="9220" max="9220" width="0" style="72" hidden="1" customWidth="1"/>
    <col min="9221" max="9221" width="15.1796875" style="72" customWidth="1"/>
    <col min="9222" max="9222" width="12.26953125" style="72" customWidth="1"/>
    <col min="9223" max="9223" width="17.453125" style="72" customWidth="1"/>
    <col min="9224" max="9224" width="21.26953125" style="72" customWidth="1"/>
    <col min="9225" max="9225" width="17.1796875" style="72" customWidth="1"/>
    <col min="9226" max="9226" width="3.81640625" style="72" bestFit="1" customWidth="1"/>
    <col min="9227" max="9227" width="7.7265625" style="72" bestFit="1" customWidth="1"/>
    <col min="9228" max="9470" width="9.1796875" style="72"/>
    <col min="9471" max="9471" width="6" style="72" customWidth="1"/>
    <col min="9472" max="9472" width="12.81640625" style="72" customWidth="1"/>
    <col min="9473" max="9473" width="13.81640625" style="72" customWidth="1"/>
    <col min="9474" max="9474" width="70.7265625" style="72" customWidth="1"/>
    <col min="9475" max="9475" width="14.81640625" style="72" customWidth="1"/>
    <col min="9476" max="9476" width="0" style="72" hidden="1" customWidth="1"/>
    <col min="9477" max="9477" width="15.1796875" style="72" customWidth="1"/>
    <col min="9478" max="9478" width="12.26953125" style="72" customWidth="1"/>
    <col min="9479" max="9479" width="17.453125" style="72" customWidth="1"/>
    <col min="9480" max="9480" width="21.26953125" style="72" customWidth="1"/>
    <col min="9481" max="9481" width="17.1796875" style="72" customWidth="1"/>
    <col min="9482" max="9482" width="3.81640625" style="72" bestFit="1" customWidth="1"/>
    <col min="9483" max="9483" width="7.7265625" style="72" bestFit="1" customWidth="1"/>
    <col min="9484" max="9726" width="9.1796875" style="72"/>
    <col min="9727" max="9727" width="6" style="72" customWidth="1"/>
    <col min="9728" max="9728" width="12.81640625" style="72" customWidth="1"/>
    <col min="9729" max="9729" width="13.81640625" style="72" customWidth="1"/>
    <col min="9730" max="9730" width="70.7265625" style="72" customWidth="1"/>
    <col min="9731" max="9731" width="14.81640625" style="72" customWidth="1"/>
    <col min="9732" max="9732" width="0" style="72" hidden="1" customWidth="1"/>
    <col min="9733" max="9733" width="15.1796875" style="72" customWidth="1"/>
    <col min="9734" max="9734" width="12.26953125" style="72" customWidth="1"/>
    <col min="9735" max="9735" width="17.453125" style="72" customWidth="1"/>
    <col min="9736" max="9736" width="21.26953125" style="72" customWidth="1"/>
    <col min="9737" max="9737" width="17.1796875" style="72" customWidth="1"/>
    <col min="9738" max="9738" width="3.81640625" style="72" bestFit="1" customWidth="1"/>
    <col min="9739" max="9739" width="7.7265625" style="72" bestFit="1" customWidth="1"/>
    <col min="9740" max="9982" width="9.1796875" style="72"/>
    <col min="9983" max="9983" width="6" style="72" customWidth="1"/>
    <col min="9984" max="9984" width="12.81640625" style="72" customWidth="1"/>
    <col min="9985" max="9985" width="13.81640625" style="72" customWidth="1"/>
    <col min="9986" max="9986" width="70.7265625" style="72" customWidth="1"/>
    <col min="9987" max="9987" width="14.81640625" style="72" customWidth="1"/>
    <col min="9988" max="9988" width="0" style="72" hidden="1" customWidth="1"/>
    <col min="9989" max="9989" width="15.1796875" style="72" customWidth="1"/>
    <col min="9990" max="9990" width="12.26953125" style="72" customWidth="1"/>
    <col min="9991" max="9991" width="17.453125" style="72" customWidth="1"/>
    <col min="9992" max="9992" width="21.26953125" style="72" customWidth="1"/>
    <col min="9993" max="9993" width="17.1796875" style="72" customWidth="1"/>
    <col min="9994" max="9994" width="3.81640625" style="72" bestFit="1" customWidth="1"/>
    <col min="9995" max="9995" width="7.7265625" style="72" bestFit="1" customWidth="1"/>
    <col min="9996" max="10238" width="9.1796875" style="72"/>
    <col min="10239" max="10239" width="6" style="72" customWidth="1"/>
    <col min="10240" max="10240" width="12.81640625" style="72" customWidth="1"/>
    <col min="10241" max="10241" width="13.81640625" style="72" customWidth="1"/>
    <col min="10242" max="10242" width="70.7265625" style="72" customWidth="1"/>
    <col min="10243" max="10243" width="14.81640625" style="72" customWidth="1"/>
    <col min="10244" max="10244" width="0" style="72" hidden="1" customWidth="1"/>
    <col min="10245" max="10245" width="15.1796875" style="72" customWidth="1"/>
    <col min="10246" max="10246" width="12.26953125" style="72" customWidth="1"/>
    <col min="10247" max="10247" width="17.453125" style="72" customWidth="1"/>
    <col min="10248" max="10248" width="21.26953125" style="72" customWidth="1"/>
    <col min="10249" max="10249" width="17.1796875" style="72" customWidth="1"/>
    <col min="10250" max="10250" width="3.81640625" style="72" bestFit="1" customWidth="1"/>
    <col min="10251" max="10251" width="7.7265625" style="72" bestFit="1" customWidth="1"/>
    <col min="10252" max="10494" width="9.1796875" style="72"/>
    <col min="10495" max="10495" width="6" style="72" customWidth="1"/>
    <col min="10496" max="10496" width="12.81640625" style="72" customWidth="1"/>
    <col min="10497" max="10497" width="13.81640625" style="72" customWidth="1"/>
    <col min="10498" max="10498" width="70.7265625" style="72" customWidth="1"/>
    <col min="10499" max="10499" width="14.81640625" style="72" customWidth="1"/>
    <col min="10500" max="10500" width="0" style="72" hidden="1" customWidth="1"/>
    <col min="10501" max="10501" width="15.1796875" style="72" customWidth="1"/>
    <col min="10502" max="10502" width="12.26953125" style="72" customWidth="1"/>
    <col min="10503" max="10503" width="17.453125" style="72" customWidth="1"/>
    <col min="10504" max="10504" width="21.26953125" style="72" customWidth="1"/>
    <col min="10505" max="10505" width="17.1796875" style="72" customWidth="1"/>
    <col min="10506" max="10506" width="3.81640625" style="72" bestFit="1" customWidth="1"/>
    <col min="10507" max="10507" width="7.7265625" style="72" bestFit="1" customWidth="1"/>
    <col min="10508" max="10750" width="9.1796875" style="72"/>
    <col min="10751" max="10751" width="6" style="72" customWidth="1"/>
    <col min="10752" max="10752" width="12.81640625" style="72" customWidth="1"/>
    <col min="10753" max="10753" width="13.81640625" style="72" customWidth="1"/>
    <col min="10754" max="10754" width="70.7265625" style="72" customWidth="1"/>
    <col min="10755" max="10755" width="14.81640625" style="72" customWidth="1"/>
    <col min="10756" max="10756" width="0" style="72" hidden="1" customWidth="1"/>
    <col min="10757" max="10757" width="15.1796875" style="72" customWidth="1"/>
    <col min="10758" max="10758" width="12.26953125" style="72" customWidth="1"/>
    <col min="10759" max="10759" width="17.453125" style="72" customWidth="1"/>
    <col min="10760" max="10760" width="21.26953125" style="72" customWidth="1"/>
    <col min="10761" max="10761" width="17.1796875" style="72" customWidth="1"/>
    <col min="10762" max="10762" width="3.81640625" style="72" bestFit="1" customWidth="1"/>
    <col min="10763" max="10763" width="7.7265625" style="72" bestFit="1" customWidth="1"/>
    <col min="10764" max="11006" width="9.1796875" style="72"/>
    <col min="11007" max="11007" width="6" style="72" customWidth="1"/>
    <col min="11008" max="11008" width="12.81640625" style="72" customWidth="1"/>
    <col min="11009" max="11009" width="13.81640625" style="72" customWidth="1"/>
    <col min="11010" max="11010" width="70.7265625" style="72" customWidth="1"/>
    <col min="11011" max="11011" width="14.81640625" style="72" customWidth="1"/>
    <col min="11012" max="11012" width="0" style="72" hidden="1" customWidth="1"/>
    <col min="11013" max="11013" width="15.1796875" style="72" customWidth="1"/>
    <col min="11014" max="11014" width="12.26953125" style="72" customWidth="1"/>
    <col min="11015" max="11015" width="17.453125" style="72" customWidth="1"/>
    <col min="11016" max="11016" width="21.26953125" style="72" customWidth="1"/>
    <col min="11017" max="11017" width="17.1796875" style="72" customWidth="1"/>
    <col min="11018" max="11018" width="3.81640625" style="72" bestFit="1" customWidth="1"/>
    <col min="11019" max="11019" width="7.7265625" style="72" bestFit="1" customWidth="1"/>
    <col min="11020" max="11262" width="9.1796875" style="72"/>
    <col min="11263" max="11263" width="6" style="72" customWidth="1"/>
    <col min="11264" max="11264" width="12.81640625" style="72" customWidth="1"/>
    <col min="11265" max="11265" width="13.81640625" style="72" customWidth="1"/>
    <col min="11266" max="11266" width="70.7265625" style="72" customWidth="1"/>
    <col min="11267" max="11267" width="14.81640625" style="72" customWidth="1"/>
    <col min="11268" max="11268" width="0" style="72" hidden="1" customWidth="1"/>
    <col min="11269" max="11269" width="15.1796875" style="72" customWidth="1"/>
    <col min="11270" max="11270" width="12.26953125" style="72" customWidth="1"/>
    <col min="11271" max="11271" width="17.453125" style="72" customWidth="1"/>
    <col min="11272" max="11272" width="21.26953125" style="72" customWidth="1"/>
    <col min="11273" max="11273" width="17.1796875" style="72" customWidth="1"/>
    <col min="11274" max="11274" width="3.81640625" style="72" bestFit="1" customWidth="1"/>
    <col min="11275" max="11275" width="7.7265625" style="72" bestFit="1" customWidth="1"/>
    <col min="11276" max="11518" width="9.1796875" style="72"/>
    <col min="11519" max="11519" width="6" style="72" customWidth="1"/>
    <col min="11520" max="11520" width="12.81640625" style="72" customWidth="1"/>
    <col min="11521" max="11521" width="13.81640625" style="72" customWidth="1"/>
    <col min="11522" max="11522" width="70.7265625" style="72" customWidth="1"/>
    <col min="11523" max="11523" width="14.81640625" style="72" customWidth="1"/>
    <col min="11524" max="11524" width="0" style="72" hidden="1" customWidth="1"/>
    <col min="11525" max="11525" width="15.1796875" style="72" customWidth="1"/>
    <col min="11526" max="11526" width="12.26953125" style="72" customWidth="1"/>
    <col min="11527" max="11527" width="17.453125" style="72" customWidth="1"/>
    <col min="11528" max="11528" width="21.26953125" style="72" customWidth="1"/>
    <col min="11529" max="11529" width="17.1796875" style="72" customWidth="1"/>
    <col min="11530" max="11530" width="3.81640625" style="72" bestFit="1" customWidth="1"/>
    <col min="11531" max="11531" width="7.7265625" style="72" bestFit="1" customWidth="1"/>
    <col min="11532" max="11774" width="9.1796875" style="72"/>
    <col min="11775" max="11775" width="6" style="72" customWidth="1"/>
    <col min="11776" max="11776" width="12.81640625" style="72" customWidth="1"/>
    <col min="11777" max="11777" width="13.81640625" style="72" customWidth="1"/>
    <col min="11778" max="11778" width="70.7265625" style="72" customWidth="1"/>
    <col min="11779" max="11779" width="14.81640625" style="72" customWidth="1"/>
    <col min="11780" max="11780" width="0" style="72" hidden="1" customWidth="1"/>
    <col min="11781" max="11781" width="15.1796875" style="72" customWidth="1"/>
    <col min="11782" max="11782" width="12.26953125" style="72" customWidth="1"/>
    <col min="11783" max="11783" width="17.453125" style="72" customWidth="1"/>
    <col min="11784" max="11784" width="21.26953125" style="72" customWidth="1"/>
    <col min="11785" max="11785" width="17.1796875" style="72" customWidth="1"/>
    <col min="11786" max="11786" width="3.81640625" style="72" bestFit="1" customWidth="1"/>
    <col min="11787" max="11787" width="7.7265625" style="72" bestFit="1" customWidth="1"/>
    <col min="11788" max="12030" width="9.1796875" style="72"/>
    <col min="12031" max="12031" width="6" style="72" customWidth="1"/>
    <col min="12032" max="12032" width="12.81640625" style="72" customWidth="1"/>
    <col min="12033" max="12033" width="13.81640625" style="72" customWidth="1"/>
    <col min="12034" max="12034" width="70.7265625" style="72" customWidth="1"/>
    <col min="12035" max="12035" width="14.81640625" style="72" customWidth="1"/>
    <col min="12036" max="12036" width="0" style="72" hidden="1" customWidth="1"/>
    <col min="12037" max="12037" width="15.1796875" style="72" customWidth="1"/>
    <col min="12038" max="12038" width="12.26953125" style="72" customWidth="1"/>
    <col min="12039" max="12039" width="17.453125" style="72" customWidth="1"/>
    <col min="12040" max="12040" width="21.26953125" style="72" customWidth="1"/>
    <col min="12041" max="12041" width="17.1796875" style="72" customWidth="1"/>
    <col min="12042" max="12042" width="3.81640625" style="72" bestFit="1" customWidth="1"/>
    <col min="12043" max="12043" width="7.7265625" style="72" bestFit="1" customWidth="1"/>
    <col min="12044" max="12286" width="9.1796875" style="72"/>
    <col min="12287" max="12287" width="6" style="72" customWidth="1"/>
    <col min="12288" max="12288" width="12.81640625" style="72" customWidth="1"/>
    <col min="12289" max="12289" width="13.81640625" style="72" customWidth="1"/>
    <col min="12290" max="12290" width="70.7265625" style="72" customWidth="1"/>
    <col min="12291" max="12291" width="14.81640625" style="72" customWidth="1"/>
    <col min="12292" max="12292" width="0" style="72" hidden="1" customWidth="1"/>
    <col min="12293" max="12293" width="15.1796875" style="72" customWidth="1"/>
    <col min="12294" max="12294" width="12.26953125" style="72" customWidth="1"/>
    <col min="12295" max="12295" width="17.453125" style="72" customWidth="1"/>
    <col min="12296" max="12296" width="21.26953125" style="72" customWidth="1"/>
    <col min="12297" max="12297" width="17.1796875" style="72" customWidth="1"/>
    <col min="12298" max="12298" width="3.81640625" style="72" bestFit="1" customWidth="1"/>
    <col min="12299" max="12299" width="7.7265625" style="72" bestFit="1" customWidth="1"/>
    <col min="12300" max="12542" width="9.1796875" style="72"/>
    <col min="12543" max="12543" width="6" style="72" customWidth="1"/>
    <col min="12544" max="12544" width="12.81640625" style="72" customWidth="1"/>
    <col min="12545" max="12545" width="13.81640625" style="72" customWidth="1"/>
    <col min="12546" max="12546" width="70.7265625" style="72" customWidth="1"/>
    <col min="12547" max="12547" width="14.81640625" style="72" customWidth="1"/>
    <col min="12548" max="12548" width="0" style="72" hidden="1" customWidth="1"/>
    <col min="12549" max="12549" width="15.1796875" style="72" customWidth="1"/>
    <col min="12550" max="12550" width="12.26953125" style="72" customWidth="1"/>
    <col min="12551" max="12551" width="17.453125" style="72" customWidth="1"/>
    <col min="12552" max="12552" width="21.26953125" style="72" customWidth="1"/>
    <col min="12553" max="12553" width="17.1796875" style="72" customWidth="1"/>
    <col min="12554" max="12554" width="3.81640625" style="72" bestFit="1" customWidth="1"/>
    <col min="12555" max="12555" width="7.7265625" style="72" bestFit="1" customWidth="1"/>
    <col min="12556" max="12798" width="9.1796875" style="72"/>
    <col min="12799" max="12799" width="6" style="72" customWidth="1"/>
    <col min="12800" max="12800" width="12.81640625" style="72" customWidth="1"/>
    <col min="12801" max="12801" width="13.81640625" style="72" customWidth="1"/>
    <col min="12802" max="12802" width="70.7265625" style="72" customWidth="1"/>
    <col min="12803" max="12803" width="14.81640625" style="72" customWidth="1"/>
    <col min="12804" max="12804" width="0" style="72" hidden="1" customWidth="1"/>
    <col min="12805" max="12805" width="15.1796875" style="72" customWidth="1"/>
    <col min="12806" max="12806" width="12.26953125" style="72" customWidth="1"/>
    <col min="12807" max="12807" width="17.453125" style="72" customWidth="1"/>
    <col min="12808" max="12808" width="21.26953125" style="72" customWidth="1"/>
    <col min="12809" max="12809" width="17.1796875" style="72" customWidth="1"/>
    <col min="12810" max="12810" width="3.81640625" style="72" bestFit="1" customWidth="1"/>
    <col min="12811" max="12811" width="7.7265625" style="72" bestFit="1" customWidth="1"/>
    <col min="12812" max="13054" width="9.1796875" style="72"/>
    <col min="13055" max="13055" width="6" style="72" customWidth="1"/>
    <col min="13056" max="13056" width="12.81640625" style="72" customWidth="1"/>
    <col min="13057" max="13057" width="13.81640625" style="72" customWidth="1"/>
    <col min="13058" max="13058" width="70.7265625" style="72" customWidth="1"/>
    <col min="13059" max="13059" width="14.81640625" style="72" customWidth="1"/>
    <col min="13060" max="13060" width="0" style="72" hidden="1" customWidth="1"/>
    <col min="13061" max="13061" width="15.1796875" style="72" customWidth="1"/>
    <col min="13062" max="13062" width="12.26953125" style="72" customWidth="1"/>
    <col min="13063" max="13063" width="17.453125" style="72" customWidth="1"/>
    <col min="13064" max="13064" width="21.26953125" style="72" customWidth="1"/>
    <col min="13065" max="13065" width="17.1796875" style="72" customWidth="1"/>
    <col min="13066" max="13066" width="3.81640625" style="72" bestFit="1" customWidth="1"/>
    <col min="13067" max="13067" width="7.7265625" style="72" bestFit="1" customWidth="1"/>
    <col min="13068" max="13310" width="9.1796875" style="72"/>
    <col min="13311" max="13311" width="6" style="72" customWidth="1"/>
    <col min="13312" max="13312" width="12.81640625" style="72" customWidth="1"/>
    <col min="13313" max="13313" width="13.81640625" style="72" customWidth="1"/>
    <col min="13314" max="13314" width="70.7265625" style="72" customWidth="1"/>
    <col min="13315" max="13315" width="14.81640625" style="72" customWidth="1"/>
    <col min="13316" max="13316" width="0" style="72" hidden="1" customWidth="1"/>
    <col min="13317" max="13317" width="15.1796875" style="72" customWidth="1"/>
    <col min="13318" max="13318" width="12.26953125" style="72" customWidth="1"/>
    <col min="13319" max="13319" width="17.453125" style="72" customWidth="1"/>
    <col min="13320" max="13320" width="21.26953125" style="72" customWidth="1"/>
    <col min="13321" max="13321" width="17.1796875" style="72" customWidth="1"/>
    <col min="13322" max="13322" width="3.81640625" style="72" bestFit="1" customWidth="1"/>
    <col min="13323" max="13323" width="7.7265625" style="72" bestFit="1" customWidth="1"/>
    <col min="13324" max="13566" width="9.1796875" style="72"/>
    <col min="13567" max="13567" width="6" style="72" customWidth="1"/>
    <col min="13568" max="13568" width="12.81640625" style="72" customWidth="1"/>
    <col min="13569" max="13569" width="13.81640625" style="72" customWidth="1"/>
    <col min="13570" max="13570" width="70.7265625" style="72" customWidth="1"/>
    <col min="13571" max="13571" width="14.81640625" style="72" customWidth="1"/>
    <col min="13572" max="13572" width="0" style="72" hidden="1" customWidth="1"/>
    <col min="13573" max="13573" width="15.1796875" style="72" customWidth="1"/>
    <col min="13574" max="13574" width="12.26953125" style="72" customWidth="1"/>
    <col min="13575" max="13575" width="17.453125" style="72" customWidth="1"/>
    <col min="13576" max="13576" width="21.26953125" style="72" customWidth="1"/>
    <col min="13577" max="13577" width="17.1796875" style="72" customWidth="1"/>
    <col min="13578" max="13578" width="3.81640625" style="72" bestFit="1" customWidth="1"/>
    <col min="13579" max="13579" width="7.7265625" style="72" bestFit="1" customWidth="1"/>
    <col min="13580" max="13822" width="9.1796875" style="72"/>
    <col min="13823" max="13823" width="6" style="72" customWidth="1"/>
    <col min="13824" max="13824" width="12.81640625" style="72" customWidth="1"/>
    <col min="13825" max="13825" width="13.81640625" style="72" customWidth="1"/>
    <col min="13826" max="13826" width="70.7265625" style="72" customWidth="1"/>
    <col min="13827" max="13827" width="14.81640625" style="72" customWidth="1"/>
    <col min="13828" max="13828" width="0" style="72" hidden="1" customWidth="1"/>
    <col min="13829" max="13829" width="15.1796875" style="72" customWidth="1"/>
    <col min="13830" max="13830" width="12.26953125" style="72" customWidth="1"/>
    <col min="13831" max="13831" width="17.453125" style="72" customWidth="1"/>
    <col min="13832" max="13832" width="21.26953125" style="72" customWidth="1"/>
    <col min="13833" max="13833" width="17.1796875" style="72" customWidth="1"/>
    <col min="13834" max="13834" width="3.81640625" style="72" bestFit="1" customWidth="1"/>
    <col min="13835" max="13835" width="7.7265625" style="72" bestFit="1" customWidth="1"/>
    <col min="13836" max="14078" width="9.1796875" style="72"/>
    <col min="14079" max="14079" width="6" style="72" customWidth="1"/>
    <col min="14080" max="14080" width="12.81640625" style="72" customWidth="1"/>
    <col min="14081" max="14081" width="13.81640625" style="72" customWidth="1"/>
    <col min="14082" max="14082" width="70.7265625" style="72" customWidth="1"/>
    <col min="14083" max="14083" width="14.81640625" style="72" customWidth="1"/>
    <col min="14084" max="14084" width="0" style="72" hidden="1" customWidth="1"/>
    <col min="14085" max="14085" width="15.1796875" style="72" customWidth="1"/>
    <col min="14086" max="14086" width="12.26953125" style="72" customWidth="1"/>
    <col min="14087" max="14087" width="17.453125" style="72" customWidth="1"/>
    <col min="14088" max="14088" width="21.26953125" style="72" customWidth="1"/>
    <col min="14089" max="14089" width="17.1796875" style="72" customWidth="1"/>
    <col min="14090" max="14090" width="3.81640625" style="72" bestFit="1" customWidth="1"/>
    <col min="14091" max="14091" width="7.7265625" style="72" bestFit="1" customWidth="1"/>
    <col min="14092" max="14334" width="9.1796875" style="72"/>
    <col min="14335" max="14335" width="6" style="72" customWidth="1"/>
    <col min="14336" max="14336" width="12.81640625" style="72" customWidth="1"/>
    <col min="14337" max="14337" width="13.81640625" style="72" customWidth="1"/>
    <col min="14338" max="14338" width="70.7265625" style="72" customWidth="1"/>
    <col min="14339" max="14339" width="14.81640625" style="72" customWidth="1"/>
    <col min="14340" max="14340" width="0" style="72" hidden="1" customWidth="1"/>
    <col min="14341" max="14341" width="15.1796875" style="72" customWidth="1"/>
    <col min="14342" max="14342" width="12.26953125" style="72" customWidth="1"/>
    <col min="14343" max="14343" width="17.453125" style="72" customWidth="1"/>
    <col min="14344" max="14344" width="21.26953125" style="72" customWidth="1"/>
    <col min="14345" max="14345" width="17.1796875" style="72" customWidth="1"/>
    <col min="14346" max="14346" width="3.81640625" style="72" bestFit="1" customWidth="1"/>
    <col min="14347" max="14347" width="7.7265625" style="72" bestFit="1" customWidth="1"/>
    <col min="14348" max="14590" width="9.1796875" style="72"/>
    <col min="14591" max="14591" width="6" style="72" customWidth="1"/>
    <col min="14592" max="14592" width="12.81640625" style="72" customWidth="1"/>
    <col min="14593" max="14593" width="13.81640625" style="72" customWidth="1"/>
    <col min="14594" max="14594" width="70.7265625" style="72" customWidth="1"/>
    <col min="14595" max="14595" width="14.81640625" style="72" customWidth="1"/>
    <col min="14596" max="14596" width="0" style="72" hidden="1" customWidth="1"/>
    <col min="14597" max="14597" width="15.1796875" style="72" customWidth="1"/>
    <col min="14598" max="14598" width="12.26953125" style="72" customWidth="1"/>
    <col min="14599" max="14599" width="17.453125" style="72" customWidth="1"/>
    <col min="14600" max="14600" width="21.26953125" style="72" customWidth="1"/>
    <col min="14601" max="14601" width="17.1796875" style="72" customWidth="1"/>
    <col min="14602" max="14602" width="3.81640625" style="72" bestFit="1" customWidth="1"/>
    <col min="14603" max="14603" width="7.7265625" style="72" bestFit="1" customWidth="1"/>
    <col min="14604" max="14846" width="9.1796875" style="72"/>
    <col min="14847" max="14847" width="6" style="72" customWidth="1"/>
    <col min="14848" max="14848" width="12.81640625" style="72" customWidth="1"/>
    <col min="14849" max="14849" width="13.81640625" style="72" customWidth="1"/>
    <col min="14850" max="14850" width="70.7265625" style="72" customWidth="1"/>
    <col min="14851" max="14851" width="14.81640625" style="72" customWidth="1"/>
    <col min="14852" max="14852" width="0" style="72" hidden="1" customWidth="1"/>
    <col min="14853" max="14853" width="15.1796875" style="72" customWidth="1"/>
    <col min="14854" max="14854" width="12.26953125" style="72" customWidth="1"/>
    <col min="14855" max="14855" width="17.453125" style="72" customWidth="1"/>
    <col min="14856" max="14856" width="21.26953125" style="72" customWidth="1"/>
    <col min="14857" max="14857" width="17.1796875" style="72" customWidth="1"/>
    <col min="14858" max="14858" width="3.81640625" style="72" bestFit="1" customWidth="1"/>
    <col min="14859" max="14859" width="7.7265625" style="72" bestFit="1" customWidth="1"/>
    <col min="14860" max="15102" width="9.1796875" style="72"/>
    <col min="15103" max="15103" width="6" style="72" customWidth="1"/>
    <col min="15104" max="15104" width="12.81640625" style="72" customWidth="1"/>
    <col min="15105" max="15105" width="13.81640625" style="72" customWidth="1"/>
    <col min="15106" max="15106" width="70.7265625" style="72" customWidth="1"/>
    <col min="15107" max="15107" width="14.81640625" style="72" customWidth="1"/>
    <col min="15108" max="15108" width="0" style="72" hidden="1" customWidth="1"/>
    <col min="15109" max="15109" width="15.1796875" style="72" customWidth="1"/>
    <col min="15110" max="15110" width="12.26953125" style="72" customWidth="1"/>
    <col min="15111" max="15111" width="17.453125" style="72" customWidth="1"/>
    <col min="15112" max="15112" width="21.26953125" style="72" customWidth="1"/>
    <col min="15113" max="15113" width="17.1796875" style="72" customWidth="1"/>
    <col min="15114" max="15114" width="3.81640625" style="72" bestFit="1" customWidth="1"/>
    <col min="15115" max="15115" width="7.7265625" style="72" bestFit="1" customWidth="1"/>
    <col min="15116" max="15358" width="9.1796875" style="72"/>
    <col min="15359" max="15359" width="6" style="72" customWidth="1"/>
    <col min="15360" max="15360" width="12.81640625" style="72" customWidth="1"/>
    <col min="15361" max="15361" width="13.81640625" style="72" customWidth="1"/>
    <col min="15362" max="15362" width="70.7265625" style="72" customWidth="1"/>
    <col min="15363" max="15363" width="14.81640625" style="72" customWidth="1"/>
    <col min="15364" max="15364" width="0" style="72" hidden="1" customWidth="1"/>
    <col min="15365" max="15365" width="15.1796875" style="72" customWidth="1"/>
    <col min="15366" max="15366" width="12.26953125" style="72" customWidth="1"/>
    <col min="15367" max="15367" width="17.453125" style="72" customWidth="1"/>
    <col min="15368" max="15368" width="21.26953125" style="72" customWidth="1"/>
    <col min="15369" max="15369" width="17.1796875" style="72" customWidth="1"/>
    <col min="15370" max="15370" width="3.81640625" style="72" bestFit="1" customWidth="1"/>
    <col min="15371" max="15371" width="7.7265625" style="72" bestFit="1" customWidth="1"/>
    <col min="15372" max="15614" width="9.1796875" style="72"/>
    <col min="15615" max="15615" width="6" style="72" customWidth="1"/>
    <col min="15616" max="15616" width="12.81640625" style="72" customWidth="1"/>
    <col min="15617" max="15617" width="13.81640625" style="72" customWidth="1"/>
    <col min="15618" max="15618" width="70.7265625" style="72" customWidth="1"/>
    <col min="15619" max="15619" width="14.81640625" style="72" customWidth="1"/>
    <col min="15620" max="15620" width="0" style="72" hidden="1" customWidth="1"/>
    <col min="15621" max="15621" width="15.1796875" style="72" customWidth="1"/>
    <col min="15622" max="15622" width="12.26953125" style="72" customWidth="1"/>
    <col min="15623" max="15623" width="17.453125" style="72" customWidth="1"/>
    <col min="15624" max="15624" width="21.26953125" style="72" customWidth="1"/>
    <col min="15625" max="15625" width="17.1796875" style="72" customWidth="1"/>
    <col min="15626" max="15626" width="3.81640625" style="72" bestFit="1" customWidth="1"/>
    <col min="15627" max="15627" width="7.7265625" style="72" bestFit="1" customWidth="1"/>
    <col min="15628" max="15870" width="9.1796875" style="72"/>
    <col min="15871" max="15871" width="6" style="72" customWidth="1"/>
    <col min="15872" max="15872" width="12.81640625" style="72" customWidth="1"/>
    <col min="15873" max="15873" width="13.81640625" style="72" customWidth="1"/>
    <col min="15874" max="15874" width="70.7265625" style="72" customWidth="1"/>
    <col min="15875" max="15875" width="14.81640625" style="72" customWidth="1"/>
    <col min="15876" max="15876" width="0" style="72" hidden="1" customWidth="1"/>
    <col min="15877" max="15877" width="15.1796875" style="72" customWidth="1"/>
    <col min="15878" max="15878" width="12.26953125" style="72" customWidth="1"/>
    <col min="15879" max="15879" width="17.453125" style="72" customWidth="1"/>
    <col min="15880" max="15880" width="21.26953125" style="72" customWidth="1"/>
    <col min="15881" max="15881" width="17.1796875" style="72" customWidth="1"/>
    <col min="15882" max="15882" width="3.81640625" style="72" bestFit="1" customWidth="1"/>
    <col min="15883" max="15883" width="7.7265625" style="72" bestFit="1" customWidth="1"/>
    <col min="15884" max="16126" width="9.1796875" style="72"/>
    <col min="16127" max="16127" width="6" style="72" customWidth="1"/>
    <col min="16128" max="16128" width="12.81640625" style="72" customWidth="1"/>
    <col min="16129" max="16129" width="13.81640625" style="72" customWidth="1"/>
    <col min="16130" max="16130" width="70.7265625" style="72" customWidth="1"/>
    <col min="16131" max="16131" width="14.81640625" style="72" customWidth="1"/>
    <col min="16132" max="16132" width="0" style="72" hidden="1" customWidth="1"/>
    <col min="16133" max="16133" width="15.1796875" style="72" customWidth="1"/>
    <col min="16134" max="16134" width="12.26953125" style="72" customWidth="1"/>
    <col min="16135" max="16135" width="17.453125" style="72" customWidth="1"/>
    <col min="16136" max="16136" width="21.26953125" style="72" customWidth="1"/>
    <col min="16137" max="16137" width="17.1796875" style="72" customWidth="1"/>
    <col min="16138" max="16138" width="3.81640625" style="72" bestFit="1" customWidth="1"/>
    <col min="16139" max="16139" width="7.7265625" style="72" bestFit="1" customWidth="1"/>
    <col min="16140" max="16384" width="9.1796875" style="72"/>
  </cols>
  <sheetData>
    <row r="1" spans="1:8" x14ac:dyDescent="0.25">
      <c r="A1" s="114" t="s">
        <v>132</v>
      </c>
    </row>
    <row r="2" spans="1:8" s="70" customFormat="1" x14ac:dyDescent="0.25">
      <c r="A2" s="68" t="s">
        <v>0</v>
      </c>
      <c r="B2" s="70" t="s">
        <v>1</v>
      </c>
      <c r="C2" s="69"/>
      <c r="D2" s="69"/>
      <c r="E2" s="69"/>
      <c r="F2" s="69"/>
      <c r="G2" s="69"/>
      <c r="H2" s="71"/>
    </row>
    <row r="3" spans="1:8" s="70" customFormat="1" ht="18" x14ac:dyDescent="0.25">
      <c r="A3" s="68" t="s">
        <v>2</v>
      </c>
      <c r="B3" s="57"/>
      <c r="C3" s="69"/>
      <c r="D3" s="69"/>
      <c r="E3" s="69"/>
      <c r="F3" s="69"/>
      <c r="G3" s="69"/>
      <c r="H3" s="71"/>
    </row>
    <row r="4" spans="1:8" s="70" customFormat="1" x14ac:dyDescent="0.25">
      <c r="A4" s="68" t="s">
        <v>3</v>
      </c>
      <c r="B4" s="70" t="str">
        <f>'5.1 Tender Cover Sheet'!C21</f>
        <v>REPAIR OF BALANCE OF PLANT DURING COMMISSIONING AT ESKOM KUSILE POWER STATION</v>
      </c>
      <c r="C4" s="69"/>
      <c r="D4" s="69"/>
      <c r="E4" s="69"/>
      <c r="F4" s="69"/>
      <c r="G4" s="69"/>
      <c r="H4" s="71"/>
    </row>
    <row r="5" spans="1:8" s="70" customFormat="1" x14ac:dyDescent="0.25">
      <c r="A5" s="68" t="s">
        <v>40</v>
      </c>
      <c r="B5" s="68" t="s">
        <v>41</v>
      </c>
      <c r="C5" s="69"/>
      <c r="D5" s="69"/>
      <c r="E5" s="69"/>
      <c r="F5" s="69"/>
      <c r="G5" s="69"/>
      <c r="H5" s="71"/>
    </row>
    <row r="7" spans="1:8" ht="16" thickBot="1" x14ac:dyDescent="0.3">
      <c r="A7" s="72"/>
      <c r="B7" s="70"/>
      <c r="C7" s="70"/>
      <c r="D7" s="70"/>
      <c r="E7" s="70"/>
      <c r="F7" s="70"/>
      <c r="G7" s="70"/>
      <c r="H7" s="71"/>
    </row>
    <row r="8" spans="1:8" s="69" customFormat="1" ht="16" thickBot="1" x14ac:dyDescent="0.3">
      <c r="A8" s="73" t="s">
        <v>47</v>
      </c>
      <c r="B8" s="74" t="s">
        <v>128</v>
      </c>
      <c r="C8" s="74" t="s">
        <v>127</v>
      </c>
      <c r="D8" s="83" t="s">
        <v>126</v>
      </c>
      <c r="E8" s="107" t="s">
        <v>43</v>
      </c>
      <c r="F8" s="107" t="s">
        <v>129</v>
      </c>
      <c r="G8" s="84" t="s">
        <v>44</v>
      </c>
      <c r="H8" s="84" t="s">
        <v>45</v>
      </c>
    </row>
    <row r="9" spans="1:8" ht="15.5" customHeight="1" x14ac:dyDescent="0.25">
      <c r="A9" s="95"/>
      <c r="B9" s="101"/>
      <c r="C9" s="101"/>
      <c r="D9" s="102"/>
      <c r="E9" s="102"/>
      <c r="F9" s="102"/>
      <c r="G9" s="100"/>
      <c r="H9" s="99"/>
    </row>
    <row r="10" spans="1:8" ht="35" customHeight="1" x14ac:dyDescent="0.25">
      <c r="A10" s="95"/>
      <c r="B10" s="109" t="s">
        <v>131</v>
      </c>
      <c r="C10" s="101"/>
      <c r="D10" s="103"/>
      <c r="E10" s="103"/>
      <c r="F10" s="103"/>
      <c r="G10" s="100"/>
      <c r="H10" s="99"/>
    </row>
    <row r="11" spans="1:8" ht="15.5" customHeight="1" x14ac:dyDescent="0.25">
      <c r="A11" s="95"/>
      <c r="B11" s="106"/>
      <c r="C11" s="101"/>
      <c r="D11" s="103"/>
      <c r="E11" s="103"/>
      <c r="F11" s="103"/>
      <c r="G11" s="100"/>
      <c r="H11" s="99"/>
    </row>
    <row r="12" spans="1:8" ht="15.5" customHeight="1" x14ac:dyDescent="0.25">
      <c r="A12" s="95"/>
      <c r="B12" s="110" t="s">
        <v>49</v>
      </c>
      <c r="C12" s="101"/>
      <c r="D12" s="103"/>
      <c r="E12" s="103"/>
      <c r="F12" s="103"/>
      <c r="G12" s="100"/>
      <c r="H12" s="99"/>
    </row>
    <row r="13" spans="1:8" ht="15.5" customHeight="1" x14ac:dyDescent="0.25">
      <c r="A13" s="95">
        <v>1</v>
      </c>
      <c r="B13" s="108" t="s">
        <v>50</v>
      </c>
      <c r="C13" s="101"/>
      <c r="D13" s="103"/>
      <c r="E13" s="103"/>
      <c r="F13" s="103"/>
      <c r="G13" s="100"/>
      <c r="H13" s="99"/>
    </row>
    <row r="14" spans="1:8" ht="15.5" customHeight="1" x14ac:dyDescent="0.25">
      <c r="A14" s="95">
        <v>1.1000000000000001</v>
      </c>
      <c r="B14" s="108" t="s">
        <v>51</v>
      </c>
      <c r="C14" s="101"/>
      <c r="D14" s="103"/>
      <c r="E14" s="103"/>
      <c r="F14" s="103"/>
      <c r="G14" s="100"/>
      <c r="H14" s="99">
        <f>SUM(H16:H19)</f>
        <v>0</v>
      </c>
    </row>
    <row r="15" spans="1:8" ht="15.5" customHeight="1" x14ac:dyDescent="0.25">
      <c r="A15" s="95"/>
      <c r="B15" s="101"/>
      <c r="C15" s="101"/>
      <c r="D15" s="103"/>
      <c r="E15" s="103"/>
      <c r="F15" s="103"/>
      <c r="G15" s="100"/>
      <c r="H15" s="99"/>
    </row>
    <row r="16" spans="1:8" ht="15.5" customHeight="1" x14ac:dyDescent="0.25">
      <c r="A16" s="95" t="s">
        <v>52</v>
      </c>
      <c r="B16" s="101" t="s">
        <v>53</v>
      </c>
      <c r="C16" s="101" t="s">
        <v>54</v>
      </c>
      <c r="D16" s="103" t="s">
        <v>48</v>
      </c>
      <c r="E16" s="103">
        <v>1</v>
      </c>
      <c r="F16" s="103"/>
      <c r="G16" s="100"/>
      <c r="H16" s="99">
        <f>E16*G16</f>
        <v>0</v>
      </c>
    </row>
    <row r="17" spans="1:8" ht="15.5" customHeight="1" x14ac:dyDescent="0.25">
      <c r="A17" s="95" t="s">
        <v>55</v>
      </c>
      <c r="B17" s="101" t="s">
        <v>56</v>
      </c>
      <c r="C17" s="101" t="s">
        <v>57</v>
      </c>
      <c r="D17" s="103" t="s">
        <v>48</v>
      </c>
      <c r="E17" s="103">
        <v>1</v>
      </c>
      <c r="F17" s="103"/>
      <c r="G17" s="100"/>
      <c r="H17" s="99">
        <f t="shared" ref="H17:H19" si="0">E17*G17</f>
        <v>0</v>
      </c>
    </row>
    <row r="18" spans="1:8" ht="15.5" customHeight="1" x14ac:dyDescent="0.25">
      <c r="A18" s="95" t="s">
        <v>58</v>
      </c>
      <c r="B18" s="101" t="s">
        <v>59</v>
      </c>
      <c r="C18" s="101" t="s">
        <v>60</v>
      </c>
      <c r="D18" s="103" t="s">
        <v>48</v>
      </c>
      <c r="E18" s="103">
        <v>38</v>
      </c>
      <c r="F18" s="103"/>
      <c r="G18" s="100"/>
      <c r="H18" s="99">
        <f t="shared" si="0"/>
        <v>0</v>
      </c>
    </row>
    <row r="19" spans="1:8" ht="15.5" customHeight="1" x14ac:dyDescent="0.25">
      <c r="A19" s="95" t="s">
        <v>61</v>
      </c>
      <c r="B19" s="101" t="s">
        <v>62</v>
      </c>
      <c r="C19" s="101" t="s">
        <v>63</v>
      </c>
      <c r="D19" s="103" t="s">
        <v>48</v>
      </c>
      <c r="E19" s="103">
        <v>1</v>
      </c>
      <c r="F19" s="103"/>
      <c r="G19" s="100"/>
      <c r="H19" s="99">
        <f t="shared" si="0"/>
        <v>0</v>
      </c>
    </row>
    <row r="20" spans="1:8" ht="15.5" customHeight="1" x14ac:dyDescent="0.25">
      <c r="A20" s="95"/>
      <c r="B20" s="101"/>
      <c r="C20" s="101"/>
      <c r="D20" s="103"/>
      <c r="E20" s="103"/>
      <c r="F20" s="103"/>
      <c r="G20" s="100"/>
      <c r="H20" s="99"/>
    </row>
    <row r="21" spans="1:8" ht="15.5" customHeight="1" x14ac:dyDescent="0.25">
      <c r="A21" s="95"/>
      <c r="B21" s="101"/>
      <c r="C21" s="101"/>
      <c r="D21" s="103"/>
      <c r="E21" s="103"/>
      <c r="F21" s="103"/>
      <c r="G21" s="100"/>
      <c r="H21" s="99"/>
    </row>
    <row r="22" spans="1:8" ht="15.5" customHeight="1" x14ac:dyDescent="0.25">
      <c r="A22" s="111">
        <v>1.2</v>
      </c>
      <c r="B22" s="108" t="s">
        <v>64</v>
      </c>
      <c r="C22" s="101"/>
      <c r="D22" s="103"/>
      <c r="E22" s="103"/>
      <c r="F22" s="103"/>
      <c r="G22" s="100"/>
      <c r="H22" s="99">
        <f>SUM(H24:H30)</f>
        <v>0</v>
      </c>
    </row>
    <row r="23" spans="1:8" ht="15.5" customHeight="1" x14ac:dyDescent="0.25">
      <c r="A23" s="95"/>
      <c r="B23" s="101"/>
      <c r="C23" s="101"/>
      <c r="D23" s="103"/>
      <c r="E23" s="103"/>
      <c r="F23" s="103"/>
      <c r="G23" s="100"/>
      <c r="H23" s="99"/>
    </row>
    <row r="24" spans="1:8" ht="15.5" customHeight="1" x14ac:dyDescent="0.25">
      <c r="A24" s="95" t="s">
        <v>65</v>
      </c>
      <c r="B24" s="101" t="s">
        <v>66</v>
      </c>
      <c r="C24" s="101" t="s">
        <v>67</v>
      </c>
      <c r="D24" s="103" t="s">
        <v>68</v>
      </c>
      <c r="E24" s="103">
        <v>38</v>
      </c>
      <c r="F24" s="103">
        <v>1</v>
      </c>
      <c r="G24" s="100"/>
      <c r="H24" s="99">
        <f>E24*F24*G24</f>
        <v>0</v>
      </c>
    </row>
    <row r="25" spans="1:8" ht="15.5" customHeight="1" x14ac:dyDescent="0.25">
      <c r="A25" s="95"/>
      <c r="B25" s="101"/>
      <c r="C25" s="101" t="s">
        <v>69</v>
      </c>
      <c r="D25" s="103" t="s">
        <v>70</v>
      </c>
      <c r="E25" s="103">
        <v>28</v>
      </c>
      <c r="F25" s="103">
        <v>1</v>
      </c>
      <c r="G25" s="100"/>
      <c r="H25" s="99">
        <f t="shared" ref="H25:H30" si="1">E25*F25*G25</f>
        <v>0</v>
      </c>
    </row>
    <row r="26" spans="1:8" ht="15.5" customHeight="1" x14ac:dyDescent="0.25">
      <c r="A26" s="95"/>
      <c r="B26" s="101"/>
      <c r="C26" s="101" t="s">
        <v>71</v>
      </c>
      <c r="D26" s="103" t="s">
        <v>70</v>
      </c>
      <c r="E26" s="103">
        <v>10</v>
      </c>
      <c r="F26" s="103">
        <v>1</v>
      </c>
      <c r="G26" s="100"/>
      <c r="H26" s="99">
        <f t="shared" si="1"/>
        <v>0</v>
      </c>
    </row>
    <row r="27" spans="1:8" ht="15.5" customHeight="1" x14ac:dyDescent="0.25">
      <c r="A27" s="95" t="s">
        <v>72</v>
      </c>
      <c r="B27" s="101" t="s">
        <v>73</v>
      </c>
      <c r="C27" s="101" t="s">
        <v>74</v>
      </c>
      <c r="D27" s="103" t="s">
        <v>70</v>
      </c>
      <c r="E27" s="103">
        <v>1</v>
      </c>
      <c r="F27" s="103">
        <v>1</v>
      </c>
      <c r="G27" s="100"/>
      <c r="H27" s="99">
        <f t="shared" si="1"/>
        <v>0</v>
      </c>
    </row>
    <row r="28" spans="1:8" ht="15.5" customHeight="1" x14ac:dyDescent="0.25">
      <c r="A28" s="95" t="s">
        <v>75</v>
      </c>
      <c r="B28" s="101" t="s">
        <v>76</v>
      </c>
      <c r="C28" s="101" t="s">
        <v>77</v>
      </c>
      <c r="D28" s="103" t="s">
        <v>70</v>
      </c>
      <c r="E28" s="103">
        <v>1</v>
      </c>
      <c r="F28" s="103">
        <v>4</v>
      </c>
      <c r="G28" s="100"/>
      <c r="H28" s="99">
        <f t="shared" si="1"/>
        <v>0</v>
      </c>
    </row>
    <row r="29" spans="1:8" ht="15.5" customHeight="1" x14ac:dyDescent="0.25">
      <c r="A29" s="95" t="s">
        <v>78</v>
      </c>
      <c r="B29" s="101" t="s">
        <v>79</v>
      </c>
      <c r="C29" s="101" t="s">
        <v>80</v>
      </c>
      <c r="D29" s="103" t="s">
        <v>70</v>
      </c>
      <c r="E29" s="103">
        <v>2</v>
      </c>
      <c r="F29" s="103">
        <v>4</v>
      </c>
      <c r="G29" s="100"/>
      <c r="H29" s="99">
        <f t="shared" si="1"/>
        <v>0</v>
      </c>
    </row>
    <row r="30" spans="1:8" ht="15.5" customHeight="1" x14ac:dyDescent="0.25">
      <c r="A30" s="95" t="s">
        <v>81</v>
      </c>
      <c r="B30" s="101" t="s">
        <v>79</v>
      </c>
      <c r="C30" s="101" t="s">
        <v>82</v>
      </c>
      <c r="D30" s="103" t="s">
        <v>70</v>
      </c>
      <c r="E30" s="103">
        <v>2</v>
      </c>
      <c r="F30" s="103">
        <v>4</v>
      </c>
      <c r="G30" s="100"/>
      <c r="H30" s="99">
        <f t="shared" si="1"/>
        <v>0</v>
      </c>
    </row>
    <row r="31" spans="1:8" ht="15.5" customHeight="1" x14ac:dyDescent="0.25">
      <c r="A31" s="95"/>
      <c r="B31" s="101"/>
      <c r="C31" s="101"/>
      <c r="D31" s="103"/>
      <c r="E31" s="103"/>
      <c r="F31" s="103"/>
      <c r="G31" s="100"/>
      <c r="H31" s="99"/>
    </row>
    <row r="32" spans="1:8" ht="15.5" customHeight="1" x14ac:dyDescent="0.25">
      <c r="A32" s="111"/>
      <c r="B32" s="112" t="s">
        <v>83</v>
      </c>
      <c r="C32" s="101"/>
      <c r="D32" s="103"/>
      <c r="E32" s="103"/>
      <c r="F32" s="103"/>
      <c r="G32" s="100"/>
      <c r="H32" s="99"/>
    </row>
    <row r="33" spans="1:8" ht="15.5" customHeight="1" x14ac:dyDescent="0.25">
      <c r="A33" s="111"/>
      <c r="B33" s="108"/>
      <c r="C33" s="101"/>
      <c r="D33" s="103"/>
      <c r="E33" s="103"/>
      <c r="F33" s="103"/>
      <c r="G33" s="100"/>
      <c r="H33" s="99"/>
    </row>
    <row r="34" spans="1:8" ht="15.5" customHeight="1" x14ac:dyDescent="0.25">
      <c r="A34" s="111">
        <v>2</v>
      </c>
      <c r="B34" s="108" t="s">
        <v>84</v>
      </c>
      <c r="C34" s="101"/>
      <c r="D34" s="103"/>
      <c r="E34" s="103"/>
      <c r="F34" s="103"/>
      <c r="G34" s="100"/>
      <c r="H34" s="99">
        <f>SUM(H36:H45)</f>
        <v>0</v>
      </c>
    </row>
    <row r="35" spans="1:8" ht="15.5" customHeight="1" x14ac:dyDescent="0.25">
      <c r="A35" s="95"/>
      <c r="B35" s="101"/>
      <c r="C35" s="101"/>
      <c r="D35" s="103"/>
      <c r="E35" s="103"/>
      <c r="F35" s="103"/>
      <c r="G35" s="100"/>
      <c r="H35" s="99"/>
    </row>
    <row r="36" spans="1:8" ht="15.5" customHeight="1" x14ac:dyDescent="0.25">
      <c r="A36" s="95">
        <v>2.1</v>
      </c>
      <c r="B36" s="101" t="s">
        <v>85</v>
      </c>
      <c r="C36" s="101" t="s">
        <v>86</v>
      </c>
      <c r="D36" s="103" t="s">
        <v>70</v>
      </c>
      <c r="E36" s="103">
        <v>1</v>
      </c>
      <c r="F36" s="103">
        <v>1</v>
      </c>
      <c r="G36" s="100"/>
      <c r="H36" s="99">
        <f t="shared" ref="H36:H43" si="2">E36*F36*G36</f>
        <v>0</v>
      </c>
    </row>
    <row r="37" spans="1:8" ht="15.5" customHeight="1" x14ac:dyDescent="0.25">
      <c r="A37" s="95" t="s">
        <v>87</v>
      </c>
      <c r="B37" s="101" t="s">
        <v>88</v>
      </c>
      <c r="C37" s="101" t="s">
        <v>89</v>
      </c>
      <c r="D37" s="103" t="s">
        <v>70</v>
      </c>
      <c r="E37" s="103">
        <v>1</v>
      </c>
      <c r="F37" s="103">
        <v>4</v>
      </c>
      <c r="G37" s="100"/>
      <c r="H37" s="99">
        <f t="shared" si="2"/>
        <v>0</v>
      </c>
    </row>
    <row r="38" spans="1:8" ht="15.5" customHeight="1" x14ac:dyDescent="0.25">
      <c r="A38" s="95" t="s">
        <v>90</v>
      </c>
      <c r="B38" s="101" t="s">
        <v>88</v>
      </c>
      <c r="C38" s="101" t="s">
        <v>91</v>
      </c>
      <c r="D38" s="103" t="s">
        <v>70</v>
      </c>
      <c r="E38" s="103">
        <v>1</v>
      </c>
      <c r="F38" s="103">
        <v>4</v>
      </c>
      <c r="G38" s="100"/>
      <c r="H38" s="99">
        <f t="shared" si="2"/>
        <v>0</v>
      </c>
    </row>
    <row r="39" spans="1:8" ht="15.5" customHeight="1" x14ac:dyDescent="0.25">
      <c r="A39" s="95">
        <v>5</v>
      </c>
      <c r="B39" s="101" t="s">
        <v>88</v>
      </c>
      <c r="C39" s="101" t="s">
        <v>92</v>
      </c>
      <c r="D39" s="103" t="s">
        <v>70</v>
      </c>
      <c r="E39" s="103">
        <v>1</v>
      </c>
      <c r="F39" s="103">
        <v>4</v>
      </c>
      <c r="G39" s="100"/>
      <c r="H39" s="99">
        <f t="shared" si="2"/>
        <v>0</v>
      </c>
    </row>
    <row r="40" spans="1:8" ht="15.5" customHeight="1" x14ac:dyDescent="0.25">
      <c r="A40" s="95" t="s">
        <v>93</v>
      </c>
      <c r="B40" s="101" t="s">
        <v>94</v>
      </c>
      <c r="C40" s="101" t="s">
        <v>95</v>
      </c>
      <c r="D40" s="103" t="s">
        <v>70</v>
      </c>
      <c r="E40" s="103">
        <v>2</v>
      </c>
      <c r="F40" s="103">
        <v>4</v>
      </c>
      <c r="G40" s="100"/>
      <c r="H40" s="99">
        <f t="shared" si="2"/>
        <v>0</v>
      </c>
    </row>
    <row r="41" spans="1:8" ht="15.5" customHeight="1" x14ac:dyDescent="0.25">
      <c r="A41" s="95" t="s">
        <v>96</v>
      </c>
      <c r="B41" s="101" t="s">
        <v>97</v>
      </c>
      <c r="C41" s="101" t="s">
        <v>98</v>
      </c>
      <c r="D41" s="103" t="s">
        <v>70</v>
      </c>
      <c r="E41" s="103">
        <v>2</v>
      </c>
      <c r="F41" s="103">
        <v>4</v>
      </c>
      <c r="G41" s="100"/>
      <c r="H41" s="99">
        <f t="shared" si="2"/>
        <v>0</v>
      </c>
    </row>
    <row r="42" spans="1:8" ht="15.5" customHeight="1" x14ac:dyDescent="0.25">
      <c r="A42" s="95" t="s">
        <v>99</v>
      </c>
      <c r="B42" s="101" t="s">
        <v>100</v>
      </c>
      <c r="C42" s="101" t="s">
        <v>101</v>
      </c>
      <c r="D42" s="103" t="s">
        <v>70</v>
      </c>
      <c r="E42" s="103">
        <v>1</v>
      </c>
      <c r="F42" s="103">
        <v>4</v>
      </c>
      <c r="G42" s="100"/>
      <c r="H42" s="99">
        <f t="shared" si="2"/>
        <v>0</v>
      </c>
    </row>
    <row r="43" spans="1:8" ht="15.5" customHeight="1" x14ac:dyDescent="0.25">
      <c r="A43" s="95" t="s">
        <v>102</v>
      </c>
      <c r="B43" s="101" t="s">
        <v>103</v>
      </c>
      <c r="C43" s="101" t="s">
        <v>103</v>
      </c>
      <c r="D43" s="103" t="s">
        <v>70</v>
      </c>
      <c r="E43" s="103">
        <v>1</v>
      </c>
      <c r="F43" s="103">
        <v>4</v>
      </c>
      <c r="G43" s="100"/>
      <c r="H43" s="99">
        <f t="shared" si="2"/>
        <v>0</v>
      </c>
    </row>
    <row r="44" spans="1:8" ht="15.5" customHeight="1" x14ac:dyDescent="0.25">
      <c r="A44" s="95"/>
      <c r="B44" s="101"/>
      <c r="C44" s="101"/>
      <c r="D44" s="103"/>
      <c r="E44" s="103"/>
      <c r="F44" s="103"/>
      <c r="G44" s="100"/>
      <c r="H44" s="99"/>
    </row>
    <row r="45" spans="1:8" ht="30.5" customHeight="1" x14ac:dyDescent="0.25">
      <c r="A45" s="95"/>
      <c r="B45" s="101"/>
      <c r="C45" s="113" t="s">
        <v>104</v>
      </c>
      <c r="D45" s="103" t="s">
        <v>48</v>
      </c>
      <c r="E45" s="154">
        <v>0.1</v>
      </c>
      <c r="F45" s="103"/>
      <c r="G45" s="100"/>
      <c r="H45" s="99">
        <f>E45*G45</f>
        <v>0</v>
      </c>
    </row>
    <row r="46" spans="1:8" ht="15.5" customHeight="1" x14ac:dyDescent="0.25">
      <c r="A46" s="95"/>
      <c r="B46" s="101"/>
      <c r="C46" s="101"/>
      <c r="D46" s="103"/>
      <c r="E46" s="103"/>
      <c r="F46" s="103"/>
      <c r="G46" s="100"/>
      <c r="H46" s="99"/>
    </row>
    <row r="47" spans="1:8" ht="15.5" customHeight="1" x14ac:dyDescent="0.25">
      <c r="A47" s="111">
        <v>3</v>
      </c>
      <c r="B47" s="108" t="s">
        <v>105</v>
      </c>
      <c r="C47" s="101"/>
      <c r="D47" s="103"/>
      <c r="E47" s="103"/>
      <c r="F47" s="103"/>
      <c r="G47" s="100"/>
      <c r="H47" s="99"/>
    </row>
    <row r="48" spans="1:8" ht="15.5" customHeight="1" x14ac:dyDescent="0.25">
      <c r="A48" s="111"/>
      <c r="B48" s="108"/>
      <c r="C48" s="101"/>
      <c r="D48" s="103"/>
      <c r="E48" s="103"/>
      <c r="F48" s="103"/>
      <c r="G48" s="100"/>
      <c r="H48" s="99"/>
    </row>
    <row r="49" spans="1:8" ht="15.5" customHeight="1" x14ac:dyDescent="0.25">
      <c r="A49" s="111">
        <v>3.1</v>
      </c>
      <c r="B49" s="108" t="s">
        <v>106</v>
      </c>
      <c r="C49" s="101"/>
      <c r="D49" s="103"/>
      <c r="E49" s="103"/>
      <c r="F49" s="103"/>
      <c r="G49" s="100"/>
      <c r="H49" s="99">
        <f>SUM(H50:H53)</f>
        <v>0</v>
      </c>
    </row>
    <row r="50" spans="1:8" ht="15.5" customHeight="1" x14ac:dyDescent="0.25">
      <c r="A50" s="95"/>
      <c r="B50" s="101" t="s">
        <v>107</v>
      </c>
      <c r="C50" s="101" t="s">
        <v>108</v>
      </c>
      <c r="D50" s="103" t="s">
        <v>70</v>
      </c>
      <c r="E50" s="103">
        <v>4</v>
      </c>
      <c r="F50" s="103">
        <v>4</v>
      </c>
      <c r="G50" s="100"/>
      <c r="H50" s="99">
        <f t="shared" ref="H50:H51" si="3">E50*F50*G50</f>
        <v>0</v>
      </c>
    </row>
    <row r="51" spans="1:8" ht="15.5" customHeight="1" x14ac:dyDescent="0.25">
      <c r="A51" s="95"/>
      <c r="B51" s="101" t="s">
        <v>109</v>
      </c>
      <c r="C51" s="101" t="s">
        <v>110</v>
      </c>
      <c r="D51" s="103" t="s">
        <v>70</v>
      </c>
      <c r="E51" s="103">
        <v>2</v>
      </c>
      <c r="F51" s="103">
        <v>4</v>
      </c>
      <c r="G51" s="100"/>
      <c r="H51" s="99">
        <f t="shared" si="3"/>
        <v>0</v>
      </c>
    </row>
    <row r="52" spans="1:8" ht="15.5" customHeight="1" x14ac:dyDescent="0.25">
      <c r="A52" s="95"/>
      <c r="B52" s="101"/>
      <c r="C52" s="101"/>
      <c r="D52" s="103"/>
      <c r="E52" s="103"/>
      <c r="F52" s="103"/>
      <c r="G52" s="100"/>
      <c r="H52" s="99"/>
    </row>
    <row r="53" spans="1:8" ht="15.5" customHeight="1" x14ac:dyDescent="0.25">
      <c r="A53" s="95"/>
      <c r="B53" s="101"/>
      <c r="C53" s="101" t="s">
        <v>111</v>
      </c>
      <c r="D53" s="103" t="s">
        <v>48</v>
      </c>
      <c r="E53" s="154">
        <v>0.15</v>
      </c>
      <c r="F53" s="103"/>
      <c r="G53" s="100"/>
      <c r="H53" s="99">
        <f>E53*G53</f>
        <v>0</v>
      </c>
    </row>
    <row r="54" spans="1:8" ht="15.5" customHeight="1" x14ac:dyDescent="0.25">
      <c r="A54" s="95"/>
      <c r="B54" s="101"/>
      <c r="C54" s="101"/>
      <c r="D54" s="103"/>
      <c r="E54" s="103"/>
      <c r="F54" s="103"/>
      <c r="G54" s="100"/>
      <c r="H54" s="99"/>
    </row>
    <row r="55" spans="1:8" ht="15.5" customHeight="1" x14ac:dyDescent="0.25">
      <c r="A55" s="111">
        <v>3.2</v>
      </c>
      <c r="B55" s="108" t="s">
        <v>112</v>
      </c>
      <c r="C55" s="101"/>
      <c r="D55" s="103"/>
      <c r="E55" s="103"/>
      <c r="F55" s="103"/>
      <c r="G55" s="100"/>
      <c r="H55" s="99">
        <f>SUM(H56:H59)</f>
        <v>0</v>
      </c>
    </row>
    <row r="56" spans="1:8" ht="15.5" customHeight="1" x14ac:dyDescent="0.25">
      <c r="A56" s="95"/>
      <c r="B56" s="101" t="s">
        <v>113</v>
      </c>
      <c r="C56" s="101" t="s">
        <v>113</v>
      </c>
      <c r="D56" s="103" t="s">
        <v>70</v>
      </c>
      <c r="E56" s="103">
        <v>2</v>
      </c>
      <c r="F56" s="103">
        <v>4</v>
      </c>
      <c r="G56" s="100"/>
      <c r="H56" s="99">
        <f t="shared" ref="H56:H57" si="4">E56*F56*G56</f>
        <v>0</v>
      </c>
    </row>
    <row r="57" spans="1:8" ht="15.5" customHeight="1" x14ac:dyDescent="0.25">
      <c r="A57" s="95"/>
      <c r="B57" s="101" t="s">
        <v>114</v>
      </c>
      <c r="C57" s="101" t="s">
        <v>114</v>
      </c>
      <c r="D57" s="103" t="s">
        <v>70</v>
      </c>
      <c r="E57" s="103">
        <v>2</v>
      </c>
      <c r="F57" s="103">
        <v>4</v>
      </c>
      <c r="G57" s="100"/>
      <c r="H57" s="99">
        <f t="shared" si="4"/>
        <v>0</v>
      </c>
    </row>
    <row r="58" spans="1:8" ht="15.5" customHeight="1" x14ac:dyDescent="0.25">
      <c r="A58" s="95"/>
      <c r="B58" s="101"/>
      <c r="C58" s="101"/>
      <c r="D58" s="103"/>
      <c r="E58" s="103"/>
      <c r="F58" s="103"/>
      <c r="G58" s="100"/>
      <c r="H58" s="99"/>
    </row>
    <row r="59" spans="1:8" ht="15.5" customHeight="1" x14ac:dyDescent="0.25">
      <c r="A59" s="95"/>
      <c r="B59" s="101"/>
      <c r="C59" s="101" t="s">
        <v>111</v>
      </c>
      <c r="D59" s="103" t="s">
        <v>48</v>
      </c>
      <c r="E59" s="154">
        <v>0.15</v>
      </c>
      <c r="F59" s="103"/>
      <c r="G59" s="100"/>
      <c r="H59" s="99">
        <f>E59*G59</f>
        <v>0</v>
      </c>
    </row>
    <row r="60" spans="1:8" ht="15.5" customHeight="1" x14ac:dyDescent="0.25">
      <c r="A60" s="95"/>
      <c r="B60" s="101"/>
      <c r="C60" s="101"/>
      <c r="D60" s="103"/>
      <c r="E60" s="103"/>
      <c r="F60" s="103"/>
      <c r="G60" s="100"/>
      <c r="H60" s="99"/>
    </row>
    <row r="61" spans="1:8" ht="15.5" customHeight="1" x14ac:dyDescent="0.25">
      <c r="A61" s="111">
        <v>3.3</v>
      </c>
      <c r="B61" s="108" t="s">
        <v>115</v>
      </c>
      <c r="C61" s="101"/>
      <c r="D61" s="103"/>
      <c r="E61" s="103"/>
      <c r="F61" s="103"/>
      <c r="G61" s="100"/>
      <c r="H61" s="99">
        <f>SUM(H62:H67)</f>
        <v>0</v>
      </c>
    </row>
    <row r="62" spans="1:8" ht="15.5" customHeight="1" x14ac:dyDescent="0.25">
      <c r="A62" s="95"/>
      <c r="B62" s="101" t="s">
        <v>116</v>
      </c>
      <c r="C62" s="101" t="s">
        <v>117</v>
      </c>
      <c r="D62" s="103" t="s">
        <v>70</v>
      </c>
      <c r="E62" s="103">
        <v>10</v>
      </c>
      <c r="F62" s="103">
        <v>4</v>
      </c>
      <c r="G62" s="100"/>
      <c r="H62" s="99">
        <f t="shared" ref="H62:H65" si="5">E62*F62*G62</f>
        <v>0</v>
      </c>
    </row>
    <row r="63" spans="1:8" ht="15.5" customHeight="1" x14ac:dyDescent="0.25">
      <c r="A63" s="95"/>
      <c r="B63" s="101" t="s">
        <v>118</v>
      </c>
      <c r="C63" s="101" t="s">
        <v>110</v>
      </c>
      <c r="D63" s="103" t="s">
        <v>70</v>
      </c>
      <c r="E63" s="103">
        <v>6</v>
      </c>
      <c r="F63" s="103">
        <v>4</v>
      </c>
      <c r="G63" s="100"/>
      <c r="H63" s="99">
        <f t="shared" si="5"/>
        <v>0</v>
      </c>
    </row>
    <row r="64" spans="1:8" ht="15.5" customHeight="1" x14ac:dyDescent="0.25">
      <c r="A64" s="95"/>
      <c r="B64" s="101" t="s">
        <v>119</v>
      </c>
      <c r="C64" s="101" t="s">
        <v>120</v>
      </c>
      <c r="D64" s="103" t="s">
        <v>70</v>
      </c>
      <c r="E64" s="103">
        <v>1</v>
      </c>
      <c r="F64" s="103">
        <v>4</v>
      </c>
      <c r="G64" s="100"/>
      <c r="H64" s="99">
        <f t="shared" si="5"/>
        <v>0</v>
      </c>
    </row>
    <row r="65" spans="1:8" ht="15.5" customHeight="1" x14ac:dyDescent="0.25">
      <c r="A65" s="95"/>
      <c r="B65" s="101" t="s">
        <v>121</v>
      </c>
      <c r="C65" s="101" t="s">
        <v>121</v>
      </c>
      <c r="D65" s="103" t="s">
        <v>70</v>
      </c>
      <c r="E65" s="103">
        <v>1</v>
      </c>
      <c r="F65" s="103">
        <v>4</v>
      </c>
      <c r="G65" s="100"/>
      <c r="H65" s="99">
        <f t="shared" si="5"/>
        <v>0</v>
      </c>
    </row>
    <row r="66" spans="1:8" ht="15.5" customHeight="1" x14ac:dyDescent="0.25">
      <c r="A66" s="95"/>
      <c r="B66" s="101"/>
      <c r="C66" s="101"/>
      <c r="D66" s="103"/>
      <c r="E66" s="103"/>
      <c r="F66" s="103"/>
      <c r="G66" s="100"/>
      <c r="H66" s="99"/>
    </row>
    <row r="67" spans="1:8" ht="15.5" customHeight="1" x14ac:dyDescent="0.25">
      <c r="A67" s="95"/>
      <c r="B67" s="101"/>
      <c r="C67" s="101" t="s">
        <v>111</v>
      </c>
      <c r="D67" s="103" t="s">
        <v>48</v>
      </c>
      <c r="E67" s="154">
        <v>0.15</v>
      </c>
      <c r="F67" s="103"/>
      <c r="G67" s="100"/>
      <c r="H67" s="99">
        <f>E67*G67</f>
        <v>0</v>
      </c>
    </row>
    <row r="68" spans="1:8" ht="15.5" customHeight="1" x14ac:dyDescent="0.25">
      <c r="A68" s="95"/>
      <c r="B68" s="101"/>
      <c r="C68" s="101"/>
      <c r="D68" s="103"/>
      <c r="E68" s="103"/>
      <c r="F68" s="103"/>
      <c r="G68" s="100"/>
      <c r="H68" s="99"/>
    </row>
    <row r="69" spans="1:8" ht="15.5" customHeight="1" x14ac:dyDescent="0.25">
      <c r="A69" s="111"/>
      <c r="B69" s="108" t="s">
        <v>122</v>
      </c>
      <c r="C69" s="101"/>
      <c r="D69" s="103"/>
      <c r="E69" s="103"/>
      <c r="F69" s="103"/>
      <c r="G69" s="100"/>
      <c r="H69" s="99"/>
    </row>
    <row r="70" spans="1:8" ht="15.5" customHeight="1" x14ac:dyDescent="0.25">
      <c r="A70" s="111"/>
      <c r="B70" s="108"/>
      <c r="C70" s="101"/>
      <c r="D70" s="103"/>
      <c r="E70" s="103"/>
      <c r="F70" s="103"/>
      <c r="G70" s="100"/>
      <c r="H70" s="99"/>
    </row>
    <row r="71" spans="1:8" ht="15.5" customHeight="1" x14ac:dyDescent="0.25">
      <c r="A71" s="111">
        <v>4</v>
      </c>
      <c r="B71" s="108" t="s">
        <v>123</v>
      </c>
      <c r="C71" s="101"/>
      <c r="D71" s="103"/>
      <c r="E71" s="103"/>
      <c r="F71" s="103"/>
      <c r="G71" s="100"/>
      <c r="H71" s="99">
        <f>SUM(H73:H74)</f>
        <v>5000000</v>
      </c>
    </row>
    <row r="72" spans="1:8" ht="15.5" customHeight="1" x14ac:dyDescent="0.25">
      <c r="A72" s="95"/>
      <c r="B72" s="101"/>
      <c r="C72" s="101"/>
      <c r="D72" s="103"/>
      <c r="E72" s="103"/>
      <c r="F72" s="103"/>
      <c r="G72" s="100"/>
      <c r="H72" s="99"/>
    </row>
    <row r="73" spans="1:8" ht="15.5" customHeight="1" x14ac:dyDescent="0.25">
      <c r="A73" s="95">
        <v>4.0999999999999996</v>
      </c>
      <c r="B73" s="101" t="s">
        <v>124</v>
      </c>
      <c r="C73" s="101"/>
      <c r="D73" s="103" t="s">
        <v>48</v>
      </c>
      <c r="E73" s="103">
        <v>1</v>
      </c>
      <c r="F73" s="103"/>
      <c r="G73" s="100">
        <v>1500000</v>
      </c>
      <c r="H73" s="99">
        <f t="shared" ref="H73:H74" si="6">E73*G73</f>
        <v>1500000</v>
      </c>
    </row>
    <row r="74" spans="1:8" ht="32" customHeight="1" x14ac:dyDescent="0.25">
      <c r="A74" s="95">
        <v>4.2</v>
      </c>
      <c r="B74" s="113" t="s">
        <v>125</v>
      </c>
      <c r="C74" s="101"/>
      <c r="D74" s="103" t="s">
        <v>48</v>
      </c>
      <c r="E74" s="103">
        <v>1</v>
      </c>
      <c r="F74" s="103"/>
      <c r="G74" s="100">
        <v>3500000</v>
      </c>
      <c r="H74" s="99">
        <f t="shared" si="6"/>
        <v>3500000</v>
      </c>
    </row>
    <row r="75" spans="1:8" ht="15.5" customHeight="1" x14ac:dyDescent="0.25">
      <c r="A75" s="95"/>
      <c r="B75" s="101"/>
      <c r="C75" s="101"/>
      <c r="D75" s="103"/>
      <c r="E75" s="103"/>
      <c r="F75" s="103"/>
      <c r="G75" s="100"/>
      <c r="H75" s="99"/>
    </row>
    <row r="76" spans="1:8" ht="15.5" customHeight="1" x14ac:dyDescent="0.25">
      <c r="A76" s="95"/>
      <c r="B76" s="104"/>
      <c r="C76" s="104"/>
      <c r="D76" s="102"/>
      <c r="E76" s="102"/>
      <c r="F76" s="102"/>
      <c r="G76" s="100"/>
      <c r="H76" s="99"/>
    </row>
    <row r="77" spans="1:8" ht="15.75" customHeight="1" x14ac:dyDescent="0.25">
      <c r="A77" s="95"/>
      <c r="B77" s="93"/>
      <c r="C77" s="92"/>
      <c r="D77" s="91"/>
      <c r="E77" s="91"/>
      <c r="F77" s="91"/>
      <c r="G77" s="94"/>
      <c r="H77" s="96"/>
    </row>
    <row r="78" spans="1:8" ht="18.75" customHeight="1" thickBot="1" x14ac:dyDescent="0.3">
      <c r="A78" s="87"/>
      <c r="B78" s="98" t="s">
        <v>46</v>
      </c>
      <c r="C78" s="88"/>
      <c r="D78" s="88"/>
      <c r="E78" s="89"/>
      <c r="F78" s="89"/>
      <c r="G78" s="89"/>
      <c r="H78" s="90">
        <f>H14+H22+H34+H49+H55+H61+H71</f>
        <v>5000000</v>
      </c>
    </row>
    <row r="79" spans="1:8" s="70" customFormat="1" ht="15.75" customHeight="1" thickBot="1" x14ac:dyDescent="0.3">
      <c r="A79" s="75"/>
      <c r="B79" s="76"/>
      <c r="C79" s="77"/>
      <c r="D79" s="78"/>
      <c r="E79" s="86"/>
      <c r="F79" s="86"/>
      <c r="G79" s="86"/>
      <c r="H79" s="85"/>
    </row>
    <row r="81" spans="9:9" x14ac:dyDescent="0.25">
      <c r="I81" s="82"/>
    </row>
  </sheetData>
  <pageMargins left="0.7" right="0.7" top="0.75" bottom="0.75" header="0.3" footer="0.3"/>
  <pageSetup scale="4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EE7B2-6606-48BD-8160-D2349003761F}">
  <dimension ref="A1:L81"/>
  <sheetViews>
    <sheetView topLeftCell="A73" zoomScale="77" zoomScaleNormal="77" workbookViewId="0">
      <selection activeCell="C71" sqref="C71"/>
    </sheetView>
  </sheetViews>
  <sheetFormatPr defaultColWidth="9.1796875" defaultRowHeight="15.5" x14ac:dyDescent="0.25"/>
  <cols>
    <col min="1" max="1" width="18.7265625" style="79" customWidth="1"/>
    <col min="2" max="2" width="51.36328125" style="72" customWidth="1"/>
    <col min="3" max="3" width="59.26953125" style="80" customWidth="1"/>
    <col min="4" max="6" width="13.81640625" style="80" customWidth="1"/>
    <col min="7" max="7" width="15.6328125" style="80" customWidth="1"/>
    <col min="8" max="8" width="17.453125" style="81" customWidth="1"/>
    <col min="9" max="9" width="17.7265625" style="72" customWidth="1"/>
    <col min="10" max="10" width="3.81640625" style="72" bestFit="1" customWidth="1"/>
    <col min="11" max="11" width="7.7265625" style="72" bestFit="1" customWidth="1"/>
    <col min="12" max="12" width="15" style="72" hidden="1" customWidth="1"/>
    <col min="13" max="254" width="9.1796875" style="72"/>
    <col min="255" max="255" width="6" style="72" customWidth="1"/>
    <col min="256" max="256" width="12.81640625" style="72" customWidth="1"/>
    <col min="257" max="257" width="13.81640625" style="72" customWidth="1"/>
    <col min="258" max="258" width="70.7265625" style="72" customWidth="1"/>
    <col min="259" max="259" width="14.81640625" style="72" customWidth="1"/>
    <col min="260" max="260" width="0" style="72" hidden="1" customWidth="1"/>
    <col min="261" max="261" width="15.1796875" style="72" customWidth="1"/>
    <col min="262" max="262" width="12.26953125" style="72" customWidth="1"/>
    <col min="263" max="263" width="17.453125" style="72" customWidth="1"/>
    <col min="264" max="264" width="21.26953125" style="72" customWidth="1"/>
    <col min="265" max="265" width="17.1796875" style="72" customWidth="1"/>
    <col min="266" max="266" width="3.81640625" style="72" bestFit="1" customWidth="1"/>
    <col min="267" max="267" width="7.7265625" style="72" bestFit="1" customWidth="1"/>
    <col min="268" max="510" width="9.1796875" style="72"/>
    <col min="511" max="511" width="6" style="72" customWidth="1"/>
    <col min="512" max="512" width="12.81640625" style="72" customWidth="1"/>
    <col min="513" max="513" width="13.81640625" style="72" customWidth="1"/>
    <col min="514" max="514" width="70.7265625" style="72" customWidth="1"/>
    <col min="515" max="515" width="14.81640625" style="72" customWidth="1"/>
    <col min="516" max="516" width="0" style="72" hidden="1" customWidth="1"/>
    <col min="517" max="517" width="15.1796875" style="72" customWidth="1"/>
    <col min="518" max="518" width="12.26953125" style="72" customWidth="1"/>
    <col min="519" max="519" width="17.453125" style="72" customWidth="1"/>
    <col min="520" max="520" width="21.26953125" style="72" customWidth="1"/>
    <col min="521" max="521" width="17.1796875" style="72" customWidth="1"/>
    <col min="522" max="522" width="3.81640625" style="72" bestFit="1" customWidth="1"/>
    <col min="523" max="523" width="7.7265625" style="72" bestFit="1" customWidth="1"/>
    <col min="524" max="766" width="9.1796875" style="72"/>
    <col min="767" max="767" width="6" style="72" customWidth="1"/>
    <col min="768" max="768" width="12.81640625" style="72" customWidth="1"/>
    <col min="769" max="769" width="13.81640625" style="72" customWidth="1"/>
    <col min="770" max="770" width="70.7265625" style="72" customWidth="1"/>
    <col min="771" max="771" width="14.81640625" style="72" customWidth="1"/>
    <col min="772" max="772" width="0" style="72" hidden="1" customWidth="1"/>
    <col min="773" max="773" width="15.1796875" style="72" customWidth="1"/>
    <col min="774" max="774" width="12.26953125" style="72" customWidth="1"/>
    <col min="775" max="775" width="17.453125" style="72" customWidth="1"/>
    <col min="776" max="776" width="21.26953125" style="72" customWidth="1"/>
    <col min="777" max="777" width="17.1796875" style="72" customWidth="1"/>
    <col min="778" max="778" width="3.81640625" style="72" bestFit="1" customWidth="1"/>
    <col min="779" max="779" width="7.7265625" style="72" bestFit="1" customWidth="1"/>
    <col min="780" max="1022" width="9.1796875" style="72"/>
    <col min="1023" max="1023" width="6" style="72" customWidth="1"/>
    <col min="1024" max="1024" width="12.81640625" style="72" customWidth="1"/>
    <col min="1025" max="1025" width="13.81640625" style="72" customWidth="1"/>
    <col min="1026" max="1026" width="70.7265625" style="72" customWidth="1"/>
    <col min="1027" max="1027" width="14.81640625" style="72" customWidth="1"/>
    <col min="1028" max="1028" width="0" style="72" hidden="1" customWidth="1"/>
    <col min="1029" max="1029" width="15.1796875" style="72" customWidth="1"/>
    <col min="1030" max="1030" width="12.26953125" style="72" customWidth="1"/>
    <col min="1031" max="1031" width="17.453125" style="72" customWidth="1"/>
    <col min="1032" max="1032" width="21.26953125" style="72" customWidth="1"/>
    <col min="1033" max="1033" width="17.1796875" style="72" customWidth="1"/>
    <col min="1034" max="1034" width="3.81640625" style="72" bestFit="1" customWidth="1"/>
    <col min="1035" max="1035" width="7.7265625" style="72" bestFit="1" customWidth="1"/>
    <col min="1036" max="1278" width="9.1796875" style="72"/>
    <col min="1279" max="1279" width="6" style="72" customWidth="1"/>
    <col min="1280" max="1280" width="12.81640625" style="72" customWidth="1"/>
    <col min="1281" max="1281" width="13.81640625" style="72" customWidth="1"/>
    <col min="1282" max="1282" width="70.7265625" style="72" customWidth="1"/>
    <col min="1283" max="1283" width="14.81640625" style="72" customWidth="1"/>
    <col min="1284" max="1284" width="0" style="72" hidden="1" customWidth="1"/>
    <col min="1285" max="1285" width="15.1796875" style="72" customWidth="1"/>
    <col min="1286" max="1286" width="12.26953125" style="72" customWidth="1"/>
    <col min="1287" max="1287" width="17.453125" style="72" customWidth="1"/>
    <col min="1288" max="1288" width="21.26953125" style="72" customWidth="1"/>
    <col min="1289" max="1289" width="17.1796875" style="72" customWidth="1"/>
    <col min="1290" max="1290" width="3.81640625" style="72" bestFit="1" customWidth="1"/>
    <col min="1291" max="1291" width="7.7265625" style="72" bestFit="1" customWidth="1"/>
    <col min="1292" max="1534" width="9.1796875" style="72"/>
    <col min="1535" max="1535" width="6" style="72" customWidth="1"/>
    <col min="1536" max="1536" width="12.81640625" style="72" customWidth="1"/>
    <col min="1537" max="1537" width="13.81640625" style="72" customWidth="1"/>
    <col min="1538" max="1538" width="70.7265625" style="72" customWidth="1"/>
    <col min="1539" max="1539" width="14.81640625" style="72" customWidth="1"/>
    <col min="1540" max="1540" width="0" style="72" hidden="1" customWidth="1"/>
    <col min="1541" max="1541" width="15.1796875" style="72" customWidth="1"/>
    <col min="1542" max="1542" width="12.26953125" style="72" customWidth="1"/>
    <col min="1543" max="1543" width="17.453125" style="72" customWidth="1"/>
    <col min="1544" max="1544" width="21.26953125" style="72" customWidth="1"/>
    <col min="1545" max="1545" width="17.1796875" style="72" customWidth="1"/>
    <col min="1546" max="1546" width="3.81640625" style="72" bestFit="1" customWidth="1"/>
    <col min="1547" max="1547" width="7.7265625" style="72" bestFit="1" customWidth="1"/>
    <col min="1548" max="1790" width="9.1796875" style="72"/>
    <col min="1791" max="1791" width="6" style="72" customWidth="1"/>
    <col min="1792" max="1792" width="12.81640625" style="72" customWidth="1"/>
    <col min="1793" max="1793" width="13.81640625" style="72" customWidth="1"/>
    <col min="1794" max="1794" width="70.7265625" style="72" customWidth="1"/>
    <col min="1795" max="1795" width="14.81640625" style="72" customWidth="1"/>
    <col min="1796" max="1796" width="0" style="72" hidden="1" customWidth="1"/>
    <col min="1797" max="1797" width="15.1796875" style="72" customWidth="1"/>
    <col min="1798" max="1798" width="12.26953125" style="72" customWidth="1"/>
    <col min="1799" max="1799" width="17.453125" style="72" customWidth="1"/>
    <col min="1800" max="1800" width="21.26953125" style="72" customWidth="1"/>
    <col min="1801" max="1801" width="17.1796875" style="72" customWidth="1"/>
    <col min="1802" max="1802" width="3.81640625" style="72" bestFit="1" customWidth="1"/>
    <col min="1803" max="1803" width="7.7265625" style="72" bestFit="1" customWidth="1"/>
    <col min="1804" max="2046" width="9.1796875" style="72"/>
    <col min="2047" max="2047" width="6" style="72" customWidth="1"/>
    <col min="2048" max="2048" width="12.81640625" style="72" customWidth="1"/>
    <col min="2049" max="2049" width="13.81640625" style="72" customWidth="1"/>
    <col min="2050" max="2050" width="70.7265625" style="72" customWidth="1"/>
    <col min="2051" max="2051" width="14.81640625" style="72" customWidth="1"/>
    <col min="2052" max="2052" width="0" style="72" hidden="1" customWidth="1"/>
    <col min="2053" max="2053" width="15.1796875" style="72" customWidth="1"/>
    <col min="2054" max="2054" width="12.26953125" style="72" customWidth="1"/>
    <col min="2055" max="2055" width="17.453125" style="72" customWidth="1"/>
    <col min="2056" max="2056" width="21.26953125" style="72" customWidth="1"/>
    <col min="2057" max="2057" width="17.1796875" style="72" customWidth="1"/>
    <col min="2058" max="2058" width="3.81640625" style="72" bestFit="1" customWidth="1"/>
    <col min="2059" max="2059" width="7.7265625" style="72" bestFit="1" customWidth="1"/>
    <col min="2060" max="2302" width="9.1796875" style="72"/>
    <col min="2303" max="2303" width="6" style="72" customWidth="1"/>
    <col min="2304" max="2304" width="12.81640625" style="72" customWidth="1"/>
    <col min="2305" max="2305" width="13.81640625" style="72" customWidth="1"/>
    <col min="2306" max="2306" width="70.7265625" style="72" customWidth="1"/>
    <col min="2307" max="2307" width="14.81640625" style="72" customWidth="1"/>
    <col min="2308" max="2308" width="0" style="72" hidden="1" customWidth="1"/>
    <col min="2309" max="2309" width="15.1796875" style="72" customWidth="1"/>
    <col min="2310" max="2310" width="12.26953125" style="72" customWidth="1"/>
    <col min="2311" max="2311" width="17.453125" style="72" customWidth="1"/>
    <col min="2312" max="2312" width="21.26953125" style="72" customWidth="1"/>
    <col min="2313" max="2313" width="17.1796875" style="72" customWidth="1"/>
    <col min="2314" max="2314" width="3.81640625" style="72" bestFit="1" customWidth="1"/>
    <col min="2315" max="2315" width="7.7265625" style="72" bestFit="1" customWidth="1"/>
    <col min="2316" max="2558" width="9.1796875" style="72"/>
    <col min="2559" max="2559" width="6" style="72" customWidth="1"/>
    <col min="2560" max="2560" width="12.81640625" style="72" customWidth="1"/>
    <col min="2561" max="2561" width="13.81640625" style="72" customWidth="1"/>
    <col min="2562" max="2562" width="70.7265625" style="72" customWidth="1"/>
    <col min="2563" max="2563" width="14.81640625" style="72" customWidth="1"/>
    <col min="2564" max="2564" width="0" style="72" hidden="1" customWidth="1"/>
    <col min="2565" max="2565" width="15.1796875" style="72" customWidth="1"/>
    <col min="2566" max="2566" width="12.26953125" style="72" customWidth="1"/>
    <col min="2567" max="2567" width="17.453125" style="72" customWidth="1"/>
    <col min="2568" max="2568" width="21.26953125" style="72" customWidth="1"/>
    <col min="2569" max="2569" width="17.1796875" style="72" customWidth="1"/>
    <col min="2570" max="2570" width="3.81640625" style="72" bestFit="1" customWidth="1"/>
    <col min="2571" max="2571" width="7.7265625" style="72" bestFit="1" customWidth="1"/>
    <col min="2572" max="2814" width="9.1796875" style="72"/>
    <col min="2815" max="2815" width="6" style="72" customWidth="1"/>
    <col min="2816" max="2816" width="12.81640625" style="72" customWidth="1"/>
    <col min="2817" max="2817" width="13.81640625" style="72" customWidth="1"/>
    <col min="2818" max="2818" width="70.7265625" style="72" customWidth="1"/>
    <col min="2819" max="2819" width="14.81640625" style="72" customWidth="1"/>
    <col min="2820" max="2820" width="0" style="72" hidden="1" customWidth="1"/>
    <col min="2821" max="2821" width="15.1796875" style="72" customWidth="1"/>
    <col min="2822" max="2822" width="12.26953125" style="72" customWidth="1"/>
    <col min="2823" max="2823" width="17.453125" style="72" customWidth="1"/>
    <col min="2824" max="2824" width="21.26953125" style="72" customWidth="1"/>
    <col min="2825" max="2825" width="17.1796875" style="72" customWidth="1"/>
    <col min="2826" max="2826" width="3.81640625" style="72" bestFit="1" customWidth="1"/>
    <col min="2827" max="2827" width="7.7265625" style="72" bestFit="1" customWidth="1"/>
    <col min="2828" max="3070" width="9.1796875" style="72"/>
    <col min="3071" max="3071" width="6" style="72" customWidth="1"/>
    <col min="3072" max="3072" width="12.81640625" style="72" customWidth="1"/>
    <col min="3073" max="3073" width="13.81640625" style="72" customWidth="1"/>
    <col min="3074" max="3074" width="70.7265625" style="72" customWidth="1"/>
    <col min="3075" max="3075" width="14.81640625" style="72" customWidth="1"/>
    <col min="3076" max="3076" width="0" style="72" hidden="1" customWidth="1"/>
    <col min="3077" max="3077" width="15.1796875" style="72" customWidth="1"/>
    <col min="3078" max="3078" width="12.26953125" style="72" customWidth="1"/>
    <col min="3079" max="3079" width="17.453125" style="72" customWidth="1"/>
    <col min="3080" max="3080" width="21.26953125" style="72" customWidth="1"/>
    <col min="3081" max="3081" width="17.1796875" style="72" customWidth="1"/>
    <col min="3082" max="3082" width="3.81640625" style="72" bestFit="1" customWidth="1"/>
    <col min="3083" max="3083" width="7.7265625" style="72" bestFit="1" customWidth="1"/>
    <col min="3084" max="3326" width="9.1796875" style="72"/>
    <col min="3327" max="3327" width="6" style="72" customWidth="1"/>
    <col min="3328" max="3328" width="12.81640625" style="72" customWidth="1"/>
    <col min="3329" max="3329" width="13.81640625" style="72" customWidth="1"/>
    <col min="3330" max="3330" width="70.7265625" style="72" customWidth="1"/>
    <col min="3331" max="3331" width="14.81640625" style="72" customWidth="1"/>
    <col min="3332" max="3332" width="0" style="72" hidden="1" customWidth="1"/>
    <col min="3333" max="3333" width="15.1796875" style="72" customWidth="1"/>
    <col min="3334" max="3334" width="12.26953125" style="72" customWidth="1"/>
    <col min="3335" max="3335" width="17.453125" style="72" customWidth="1"/>
    <col min="3336" max="3336" width="21.26953125" style="72" customWidth="1"/>
    <col min="3337" max="3337" width="17.1796875" style="72" customWidth="1"/>
    <col min="3338" max="3338" width="3.81640625" style="72" bestFit="1" customWidth="1"/>
    <col min="3339" max="3339" width="7.7265625" style="72" bestFit="1" customWidth="1"/>
    <col min="3340" max="3582" width="9.1796875" style="72"/>
    <col min="3583" max="3583" width="6" style="72" customWidth="1"/>
    <col min="3584" max="3584" width="12.81640625" style="72" customWidth="1"/>
    <col min="3585" max="3585" width="13.81640625" style="72" customWidth="1"/>
    <col min="3586" max="3586" width="70.7265625" style="72" customWidth="1"/>
    <col min="3587" max="3587" width="14.81640625" style="72" customWidth="1"/>
    <col min="3588" max="3588" width="0" style="72" hidden="1" customWidth="1"/>
    <col min="3589" max="3589" width="15.1796875" style="72" customWidth="1"/>
    <col min="3590" max="3590" width="12.26953125" style="72" customWidth="1"/>
    <col min="3591" max="3591" width="17.453125" style="72" customWidth="1"/>
    <col min="3592" max="3592" width="21.26953125" style="72" customWidth="1"/>
    <col min="3593" max="3593" width="17.1796875" style="72" customWidth="1"/>
    <col min="3594" max="3594" width="3.81640625" style="72" bestFit="1" customWidth="1"/>
    <col min="3595" max="3595" width="7.7265625" style="72" bestFit="1" customWidth="1"/>
    <col min="3596" max="3838" width="9.1796875" style="72"/>
    <col min="3839" max="3839" width="6" style="72" customWidth="1"/>
    <col min="3840" max="3840" width="12.81640625" style="72" customWidth="1"/>
    <col min="3841" max="3841" width="13.81640625" style="72" customWidth="1"/>
    <col min="3842" max="3842" width="70.7265625" style="72" customWidth="1"/>
    <col min="3843" max="3843" width="14.81640625" style="72" customWidth="1"/>
    <col min="3844" max="3844" width="0" style="72" hidden="1" customWidth="1"/>
    <col min="3845" max="3845" width="15.1796875" style="72" customWidth="1"/>
    <col min="3846" max="3846" width="12.26953125" style="72" customWidth="1"/>
    <col min="3847" max="3847" width="17.453125" style="72" customWidth="1"/>
    <col min="3848" max="3848" width="21.26953125" style="72" customWidth="1"/>
    <col min="3849" max="3849" width="17.1796875" style="72" customWidth="1"/>
    <col min="3850" max="3850" width="3.81640625" style="72" bestFit="1" customWidth="1"/>
    <col min="3851" max="3851" width="7.7265625" style="72" bestFit="1" customWidth="1"/>
    <col min="3852" max="4094" width="9.1796875" style="72"/>
    <col min="4095" max="4095" width="6" style="72" customWidth="1"/>
    <col min="4096" max="4096" width="12.81640625" style="72" customWidth="1"/>
    <col min="4097" max="4097" width="13.81640625" style="72" customWidth="1"/>
    <col min="4098" max="4098" width="70.7265625" style="72" customWidth="1"/>
    <col min="4099" max="4099" width="14.81640625" style="72" customWidth="1"/>
    <col min="4100" max="4100" width="0" style="72" hidden="1" customWidth="1"/>
    <col min="4101" max="4101" width="15.1796875" style="72" customWidth="1"/>
    <col min="4102" max="4102" width="12.26953125" style="72" customWidth="1"/>
    <col min="4103" max="4103" width="17.453125" style="72" customWidth="1"/>
    <col min="4104" max="4104" width="21.26953125" style="72" customWidth="1"/>
    <col min="4105" max="4105" width="17.1796875" style="72" customWidth="1"/>
    <col min="4106" max="4106" width="3.81640625" style="72" bestFit="1" customWidth="1"/>
    <col min="4107" max="4107" width="7.7265625" style="72" bestFit="1" customWidth="1"/>
    <col min="4108" max="4350" width="9.1796875" style="72"/>
    <col min="4351" max="4351" width="6" style="72" customWidth="1"/>
    <col min="4352" max="4352" width="12.81640625" style="72" customWidth="1"/>
    <col min="4353" max="4353" width="13.81640625" style="72" customWidth="1"/>
    <col min="4354" max="4354" width="70.7265625" style="72" customWidth="1"/>
    <col min="4355" max="4355" width="14.81640625" style="72" customWidth="1"/>
    <col min="4356" max="4356" width="0" style="72" hidden="1" customWidth="1"/>
    <col min="4357" max="4357" width="15.1796875" style="72" customWidth="1"/>
    <col min="4358" max="4358" width="12.26953125" style="72" customWidth="1"/>
    <col min="4359" max="4359" width="17.453125" style="72" customWidth="1"/>
    <col min="4360" max="4360" width="21.26953125" style="72" customWidth="1"/>
    <col min="4361" max="4361" width="17.1796875" style="72" customWidth="1"/>
    <col min="4362" max="4362" width="3.81640625" style="72" bestFit="1" customWidth="1"/>
    <col min="4363" max="4363" width="7.7265625" style="72" bestFit="1" customWidth="1"/>
    <col min="4364" max="4606" width="9.1796875" style="72"/>
    <col min="4607" max="4607" width="6" style="72" customWidth="1"/>
    <col min="4608" max="4608" width="12.81640625" style="72" customWidth="1"/>
    <col min="4609" max="4609" width="13.81640625" style="72" customWidth="1"/>
    <col min="4610" max="4610" width="70.7265625" style="72" customWidth="1"/>
    <col min="4611" max="4611" width="14.81640625" style="72" customWidth="1"/>
    <col min="4612" max="4612" width="0" style="72" hidden="1" customWidth="1"/>
    <col min="4613" max="4613" width="15.1796875" style="72" customWidth="1"/>
    <col min="4614" max="4614" width="12.26953125" style="72" customWidth="1"/>
    <col min="4615" max="4615" width="17.453125" style="72" customWidth="1"/>
    <col min="4616" max="4616" width="21.26953125" style="72" customWidth="1"/>
    <col min="4617" max="4617" width="17.1796875" style="72" customWidth="1"/>
    <col min="4618" max="4618" width="3.81640625" style="72" bestFit="1" customWidth="1"/>
    <col min="4619" max="4619" width="7.7265625" style="72" bestFit="1" customWidth="1"/>
    <col min="4620" max="4862" width="9.1796875" style="72"/>
    <col min="4863" max="4863" width="6" style="72" customWidth="1"/>
    <col min="4864" max="4864" width="12.81640625" style="72" customWidth="1"/>
    <col min="4865" max="4865" width="13.81640625" style="72" customWidth="1"/>
    <col min="4866" max="4866" width="70.7265625" style="72" customWidth="1"/>
    <col min="4867" max="4867" width="14.81640625" style="72" customWidth="1"/>
    <col min="4868" max="4868" width="0" style="72" hidden="1" customWidth="1"/>
    <col min="4869" max="4869" width="15.1796875" style="72" customWidth="1"/>
    <col min="4870" max="4870" width="12.26953125" style="72" customWidth="1"/>
    <col min="4871" max="4871" width="17.453125" style="72" customWidth="1"/>
    <col min="4872" max="4872" width="21.26953125" style="72" customWidth="1"/>
    <col min="4873" max="4873" width="17.1796875" style="72" customWidth="1"/>
    <col min="4874" max="4874" width="3.81640625" style="72" bestFit="1" customWidth="1"/>
    <col min="4875" max="4875" width="7.7265625" style="72" bestFit="1" customWidth="1"/>
    <col min="4876" max="5118" width="9.1796875" style="72"/>
    <col min="5119" max="5119" width="6" style="72" customWidth="1"/>
    <col min="5120" max="5120" width="12.81640625" style="72" customWidth="1"/>
    <col min="5121" max="5121" width="13.81640625" style="72" customWidth="1"/>
    <col min="5122" max="5122" width="70.7265625" style="72" customWidth="1"/>
    <col min="5123" max="5123" width="14.81640625" style="72" customWidth="1"/>
    <col min="5124" max="5124" width="0" style="72" hidden="1" customWidth="1"/>
    <col min="5125" max="5125" width="15.1796875" style="72" customWidth="1"/>
    <col min="5126" max="5126" width="12.26953125" style="72" customWidth="1"/>
    <col min="5127" max="5127" width="17.453125" style="72" customWidth="1"/>
    <col min="5128" max="5128" width="21.26953125" style="72" customWidth="1"/>
    <col min="5129" max="5129" width="17.1796875" style="72" customWidth="1"/>
    <col min="5130" max="5130" width="3.81640625" style="72" bestFit="1" customWidth="1"/>
    <col min="5131" max="5131" width="7.7265625" style="72" bestFit="1" customWidth="1"/>
    <col min="5132" max="5374" width="9.1796875" style="72"/>
    <col min="5375" max="5375" width="6" style="72" customWidth="1"/>
    <col min="5376" max="5376" width="12.81640625" style="72" customWidth="1"/>
    <col min="5377" max="5377" width="13.81640625" style="72" customWidth="1"/>
    <col min="5378" max="5378" width="70.7265625" style="72" customWidth="1"/>
    <col min="5379" max="5379" width="14.81640625" style="72" customWidth="1"/>
    <col min="5380" max="5380" width="0" style="72" hidden="1" customWidth="1"/>
    <col min="5381" max="5381" width="15.1796875" style="72" customWidth="1"/>
    <col min="5382" max="5382" width="12.26953125" style="72" customWidth="1"/>
    <col min="5383" max="5383" width="17.453125" style="72" customWidth="1"/>
    <col min="5384" max="5384" width="21.26953125" style="72" customWidth="1"/>
    <col min="5385" max="5385" width="17.1796875" style="72" customWidth="1"/>
    <col min="5386" max="5386" width="3.81640625" style="72" bestFit="1" customWidth="1"/>
    <col min="5387" max="5387" width="7.7265625" style="72" bestFit="1" customWidth="1"/>
    <col min="5388" max="5630" width="9.1796875" style="72"/>
    <col min="5631" max="5631" width="6" style="72" customWidth="1"/>
    <col min="5632" max="5632" width="12.81640625" style="72" customWidth="1"/>
    <col min="5633" max="5633" width="13.81640625" style="72" customWidth="1"/>
    <col min="5634" max="5634" width="70.7265625" style="72" customWidth="1"/>
    <col min="5635" max="5635" width="14.81640625" style="72" customWidth="1"/>
    <col min="5636" max="5636" width="0" style="72" hidden="1" customWidth="1"/>
    <col min="5637" max="5637" width="15.1796875" style="72" customWidth="1"/>
    <col min="5638" max="5638" width="12.26953125" style="72" customWidth="1"/>
    <col min="5639" max="5639" width="17.453125" style="72" customWidth="1"/>
    <col min="5640" max="5640" width="21.26953125" style="72" customWidth="1"/>
    <col min="5641" max="5641" width="17.1796875" style="72" customWidth="1"/>
    <col min="5642" max="5642" width="3.81640625" style="72" bestFit="1" customWidth="1"/>
    <col min="5643" max="5643" width="7.7265625" style="72" bestFit="1" customWidth="1"/>
    <col min="5644" max="5886" width="9.1796875" style="72"/>
    <col min="5887" max="5887" width="6" style="72" customWidth="1"/>
    <col min="5888" max="5888" width="12.81640625" style="72" customWidth="1"/>
    <col min="5889" max="5889" width="13.81640625" style="72" customWidth="1"/>
    <col min="5890" max="5890" width="70.7265625" style="72" customWidth="1"/>
    <col min="5891" max="5891" width="14.81640625" style="72" customWidth="1"/>
    <col min="5892" max="5892" width="0" style="72" hidden="1" customWidth="1"/>
    <col min="5893" max="5893" width="15.1796875" style="72" customWidth="1"/>
    <col min="5894" max="5894" width="12.26953125" style="72" customWidth="1"/>
    <col min="5895" max="5895" width="17.453125" style="72" customWidth="1"/>
    <col min="5896" max="5896" width="21.26953125" style="72" customWidth="1"/>
    <col min="5897" max="5897" width="17.1796875" style="72" customWidth="1"/>
    <col min="5898" max="5898" width="3.81640625" style="72" bestFit="1" customWidth="1"/>
    <col min="5899" max="5899" width="7.7265625" style="72" bestFit="1" customWidth="1"/>
    <col min="5900" max="6142" width="9.1796875" style="72"/>
    <col min="6143" max="6143" width="6" style="72" customWidth="1"/>
    <col min="6144" max="6144" width="12.81640625" style="72" customWidth="1"/>
    <col min="6145" max="6145" width="13.81640625" style="72" customWidth="1"/>
    <col min="6146" max="6146" width="70.7265625" style="72" customWidth="1"/>
    <col min="6147" max="6147" width="14.81640625" style="72" customWidth="1"/>
    <col min="6148" max="6148" width="0" style="72" hidden="1" customWidth="1"/>
    <col min="6149" max="6149" width="15.1796875" style="72" customWidth="1"/>
    <col min="6150" max="6150" width="12.26953125" style="72" customWidth="1"/>
    <col min="6151" max="6151" width="17.453125" style="72" customWidth="1"/>
    <col min="6152" max="6152" width="21.26953125" style="72" customWidth="1"/>
    <col min="6153" max="6153" width="17.1796875" style="72" customWidth="1"/>
    <col min="6154" max="6154" width="3.81640625" style="72" bestFit="1" customWidth="1"/>
    <col min="6155" max="6155" width="7.7265625" style="72" bestFit="1" customWidth="1"/>
    <col min="6156" max="6398" width="9.1796875" style="72"/>
    <col min="6399" max="6399" width="6" style="72" customWidth="1"/>
    <col min="6400" max="6400" width="12.81640625" style="72" customWidth="1"/>
    <col min="6401" max="6401" width="13.81640625" style="72" customWidth="1"/>
    <col min="6402" max="6402" width="70.7265625" style="72" customWidth="1"/>
    <col min="6403" max="6403" width="14.81640625" style="72" customWidth="1"/>
    <col min="6404" max="6404" width="0" style="72" hidden="1" customWidth="1"/>
    <col min="6405" max="6405" width="15.1796875" style="72" customWidth="1"/>
    <col min="6406" max="6406" width="12.26953125" style="72" customWidth="1"/>
    <col min="6407" max="6407" width="17.453125" style="72" customWidth="1"/>
    <col min="6408" max="6408" width="21.26953125" style="72" customWidth="1"/>
    <col min="6409" max="6409" width="17.1796875" style="72" customWidth="1"/>
    <col min="6410" max="6410" width="3.81640625" style="72" bestFit="1" customWidth="1"/>
    <col min="6411" max="6411" width="7.7265625" style="72" bestFit="1" customWidth="1"/>
    <col min="6412" max="6654" width="9.1796875" style="72"/>
    <col min="6655" max="6655" width="6" style="72" customWidth="1"/>
    <col min="6656" max="6656" width="12.81640625" style="72" customWidth="1"/>
    <col min="6657" max="6657" width="13.81640625" style="72" customWidth="1"/>
    <col min="6658" max="6658" width="70.7265625" style="72" customWidth="1"/>
    <col min="6659" max="6659" width="14.81640625" style="72" customWidth="1"/>
    <col min="6660" max="6660" width="0" style="72" hidden="1" customWidth="1"/>
    <col min="6661" max="6661" width="15.1796875" style="72" customWidth="1"/>
    <col min="6662" max="6662" width="12.26953125" style="72" customWidth="1"/>
    <col min="6663" max="6663" width="17.453125" style="72" customWidth="1"/>
    <col min="6664" max="6664" width="21.26953125" style="72" customWidth="1"/>
    <col min="6665" max="6665" width="17.1796875" style="72" customWidth="1"/>
    <col min="6666" max="6666" width="3.81640625" style="72" bestFit="1" customWidth="1"/>
    <col min="6667" max="6667" width="7.7265625" style="72" bestFit="1" customWidth="1"/>
    <col min="6668" max="6910" width="9.1796875" style="72"/>
    <col min="6911" max="6911" width="6" style="72" customWidth="1"/>
    <col min="6912" max="6912" width="12.81640625" style="72" customWidth="1"/>
    <col min="6913" max="6913" width="13.81640625" style="72" customWidth="1"/>
    <col min="6914" max="6914" width="70.7265625" style="72" customWidth="1"/>
    <col min="6915" max="6915" width="14.81640625" style="72" customWidth="1"/>
    <col min="6916" max="6916" width="0" style="72" hidden="1" customWidth="1"/>
    <col min="6917" max="6917" width="15.1796875" style="72" customWidth="1"/>
    <col min="6918" max="6918" width="12.26953125" style="72" customWidth="1"/>
    <col min="6919" max="6919" width="17.453125" style="72" customWidth="1"/>
    <col min="6920" max="6920" width="21.26953125" style="72" customWidth="1"/>
    <col min="6921" max="6921" width="17.1796875" style="72" customWidth="1"/>
    <col min="6922" max="6922" width="3.81640625" style="72" bestFit="1" customWidth="1"/>
    <col min="6923" max="6923" width="7.7265625" style="72" bestFit="1" customWidth="1"/>
    <col min="6924" max="7166" width="9.1796875" style="72"/>
    <col min="7167" max="7167" width="6" style="72" customWidth="1"/>
    <col min="7168" max="7168" width="12.81640625" style="72" customWidth="1"/>
    <col min="7169" max="7169" width="13.81640625" style="72" customWidth="1"/>
    <col min="7170" max="7170" width="70.7265625" style="72" customWidth="1"/>
    <col min="7171" max="7171" width="14.81640625" style="72" customWidth="1"/>
    <col min="7172" max="7172" width="0" style="72" hidden="1" customWidth="1"/>
    <col min="7173" max="7173" width="15.1796875" style="72" customWidth="1"/>
    <col min="7174" max="7174" width="12.26953125" style="72" customWidth="1"/>
    <col min="7175" max="7175" width="17.453125" style="72" customWidth="1"/>
    <col min="7176" max="7176" width="21.26953125" style="72" customWidth="1"/>
    <col min="7177" max="7177" width="17.1796875" style="72" customWidth="1"/>
    <col min="7178" max="7178" width="3.81640625" style="72" bestFit="1" customWidth="1"/>
    <col min="7179" max="7179" width="7.7265625" style="72" bestFit="1" customWidth="1"/>
    <col min="7180" max="7422" width="9.1796875" style="72"/>
    <col min="7423" max="7423" width="6" style="72" customWidth="1"/>
    <col min="7424" max="7424" width="12.81640625" style="72" customWidth="1"/>
    <col min="7425" max="7425" width="13.81640625" style="72" customWidth="1"/>
    <col min="7426" max="7426" width="70.7265625" style="72" customWidth="1"/>
    <col min="7427" max="7427" width="14.81640625" style="72" customWidth="1"/>
    <col min="7428" max="7428" width="0" style="72" hidden="1" customWidth="1"/>
    <col min="7429" max="7429" width="15.1796875" style="72" customWidth="1"/>
    <col min="7430" max="7430" width="12.26953125" style="72" customWidth="1"/>
    <col min="7431" max="7431" width="17.453125" style="72" customWidth="1"/>
    <col min="7432" max="7432" width="21.26953125" style="72" customWidth="1"/>
    <col min="7433" max="7433" width="17.1796875" style="72" customWidth="1"/>
    <col min="7434" max="7434" width="3.81640625" style="72" bestFit="1" customWidth="1"/>
    <col min="7435" max="7435" width="7.7265625" style="72" bestFit="1" customWidth="1"/>
    <col min="7436" max="7678" width="9.1796875" style="72"/>
    <col min="7679" max="7679" width="6" style="72" customWidth="1"/>
    <col min="7680" max="7680" width="12.81640625" style="72" customWidth="1"/>
    <col min="7681" max="7681" width="13.81640625" style="72" customWidth="1"/>
    <col min="7682" max="7682" width="70.7265625" style="72" customWidth="1"/>
    <col min="7683" max="7683" width="14.81640625" style="72" customWidth="1"/>
    <col min="7684" max="7684" width="0" style="72" hidden="1" customWidth="1"/>
    <col min="7685" max="7685" width="15.1796875" style="72" customWidth="1"/>
    <col min="7686" max="7686" width="12.26953125" style="72" customWidth="1"/>
    <col min="7687" max="7687" width="17.453125" style="72" customWidth="1"/>
    <col min="7688" max="7688" width="21.26953125" style="72" customWidth="1"/>
    <col min="7689" max="7689" width="17.1796875" style="72" customWidth="1"/>
    <col min="7690" max="7690" width="3.81640625" style="72" bestFit="1" customWidth="1"/>
    <col min="7691" max="7691" width="7.7265625" style="72" bestFit="1" customWidth="1"/>
    <col min="7692" max="7934" width="9.1796875" style="72"/>
    <col min="7935" max="7935" width="6" style="72" customWidth="1"/>
    <col min="7936" max="7936" width="12.81640625" style="72" customWidth="1"/>
    <col min="7937" max="7937" width="13.81640625" style="72" customWidth="1"/>
    <col min="7938" max="7938" width="70.7265625" style="72" customWidth="1"/>
    <col min="7939" max="7939" width="14.81640625" style="72" customWidth="1"/>
    <col min="7940" max="7940" width="0" style="72" hidden="1" customWidth="1"/>
    <col min="7941" max="7941" width="15.1796875" style="72" customWidth="1"/>
    <col min="7942" max="7942" width="12.26953125" style="72" customWidth="1"/>
    <col min="7943" max="7943" width="17.453125" style="72" customWidth="1"/>
    <col min="7944" max="7944" width="21.26953125" style="72" customWidth="1"/>
    <col min="7945" max="7945" width="17.1796875" style="72" customWidth="1"/>
    <col min="7946" max="7946" width="3.81640625" style="72" bestFit="1" customWidth="1"/>
    <col min="7947" max="7947" width="7.7265625" style="72" bestFit="1" customWidth="1"/>
    <col min="7948" max="8190" width="9.1796875" style="72"/>
    <col min="8191" max="8191" width="6" style="72" customWidth="1"/>
    <col min="8192" max="8192" width="12.81640625" style="72" customWidth="1"/>
    <col min="8193" max="8193" width="13.81640625" style="72" customWidth="1"/>
    <col min="8194" max="8194" width="70.7265625" style="72" customWidth="1"/>
    <col min="8195" max="8195" width="14.81640625" style="72" customWidth="1"/>
    <col min="8196" max="8196" width="0" style="72" hidden="1" customWidth="1"/>
    <col min="8197" max="8197" width="15.1796875" style="72" customWidth="1"/>
    <col min="8198" max="8198" width="12.26953125" style="72" customWidth="1"/>
    <col min="8199" max="8199" width="17.453125" style="72" customWidth="1"/>
    <col min="8200" max="8200" width="21.26953125" style="72" customWidth="1"/>
    <col min="8201" max="8201" width="17.1796875" style="72" customWidth="1"/>
    <col min="8202" max="8202" width="3.81640625" style="72" bestFit="1" customWidth="1"/>
    <col min="8203" max="8203" width="7.7265625" style="72" bestFit="1" customWidth="1"/>
    <col min="8204" max="8446" width="9.1796875" style="72"/>
    <col min="8447" max="8447" width="6" style="72" customWidth="1"/>
    <col min="8448" max="8448" width="12.81640625" style="72" customWidth="1"/>
    <col min="8449" max="8449" width="13.81640625" style="72" customWidth="1"/>
    <col min="8450" max="8450" width="70.7265625" style="72" customWidth="1"/>
    <col min="8451" max="8451" width="14.81640625" style="72" customWidth="1"/>
    <col min="8452" max="8452" width="0" style="72" hidden="1" customWidth="1"/>
    <col min="8453" max="8453" width="15.1796875" style="72" customWidth="1"/>
    <col min="8454" max="8454" width="12.26953125" style="72" customWidth="1"/>
    <col min="8455" max="8455" width="17.453125" style="72" customWidth="1"/>
    <col min="8456" max="8456" width="21.26953125" style="72" customWidth="1"/>
    <col min="8457" max="8457" width="17.1796875" style="72" customWidth="1"/>
    <col min="8458" max="8458" width="3.81640625" style="72" bestFit="1" customWidth="1"/>
    <col min="8459" max="8459" width="7.7265625" style="72" bestFit="1" customWidth="1"/>
    <col min="8460" max="8702" width="9.1796875" style="72"/>
    <col min="8703" max="8703" width="6" style="72" customWidth="1"/>
    <col min="8704" max="8704" width="12.81640625" style="72" customWidth="1"/>
    <col min="8705" max="8705" width="13.81640625" style="72" customWidth="1"/>
    <col min="8706" max="8706" width="70.7265625" style="72" customWidth="1"/>
    <col min="8707" max="8707" width="14.81640625" style="72" customWidth="1"/>
    <col min="8708" max="8708" width="0" style="72" hidden="1" customWidth="1"/>
    <col min="8709" max="8709" width="15.1796875" style="72" customWidth="1"/>
    <col min="8710" max="8710" width="12.26953125" style="72" customWidth="1"/>
    <col min="8711" max="8711" width="17.453125" style="72" customWidth="1"/>
    <col min="8712" max="8712" width="21.26953125" style="72" customWidth="1"/>
    <col min="8713" max="8713" width="17.1796875" style="72" customWidth="1"/>
    <col min="8714" max="8714" width="3.81640625" style="72" bestFit="1" customWidth="1"/>
    <col min="8715" max="8715" width="7.7265625" style="72" bestFit="1" customWidth="1"/>
    <col min="8716" max="8958" width="9.1796875" style="72"/>
    <col min="8959" max="8959" width="6" style="72" customWidth="1"/>
    <col min="8960" max="8960" width="12.81640625" style="72" customWidth="1"/>
    <col min="8961" max="8961" width="13.81640625" style="72" customWidth="1"/>
    <col min="8962" max="8962" width="70.7265625" style="72" customWidth="1"/>
    <col min="8963" max="8963" width="14.81640625" style="72" customWidth="1"/>
    <col min="8964" max="8964" width="0" style="72" hidden="1" customWidth="1"/>
    <col min="8965" max="8965" width="15.1796875" style="72" customWidth="1"/>
    <col min="8966" max="8966" width="12.26953125" style="72" customWidth="1"/>
    <col min="8967" max="8967" width="17.453125" style="72" customWidth="1"/>
    <col min="8968" max="8968" width="21.26953125" style="72" customWidth="1"/>
    <col min="8969" max="8969" width="17.1796875" style="72" customWidth="1"/>
    <col min="8970" max="8970" width="3.81640625" style="72" bestFit="1" customWidth="1"/>
    <col min="8971" max="8971" width="7.7265625" style="72" bestFit="1" customWidth="1"/>
    <col min="8972" max="9214" width="9.1796875" style="72"/>
    <col min="9215" max="9215" width="6" style="72" customWidth="1"/>
    <col min="9216" max="9216" width="12.81640625" style="72" customWidth="1"/>
    <col min="9217" max="9217" width="13.81640625" style="72" customWidth="1"/>
    <col min="9218" max="9218" width="70.7265625" style="72" customWidth="1"/>
    <col min="9219" max="9219" width="14.81640625" style="72" customWidth="1"/>
    <col min="9220" max="9220" width="0" style="72" hidden="1" customWidth="1"/>
    <col min="9221" max="9221" width="15.1796875" style="72" customWidth="1"/>
    <col min="9222" max="9222" width="12.26953125" style="72" customWidth="1"/>
    <col min="9223" max="9223" width="17.453125" style="72" customWidth="1"/>
    <col min="9224" max="9224" width="21.26953125" style="72" customWidth="1"/>
    <col min="9225" max="9225" width="17.1796875" style="72" customWidth="1"/>
    <col min="9226" max="9226" width="3.81640625" style="72" bestFit="1" customWidth="1"/>
    <col min="9227" max="9227" width="7.7265625" style="72" bestFit="1" customWidth="1"/>
    <col min="9228" max="9470" width="9.1796875" style="72"/>
    <col min="9471" max="9471" width="6" style="72" customWidth="1"/>
    <col min="9472" max="9472" width="12.81640625" style="72" customWidth="1"/>
    <col min="9473" max="9473" width="13.81640625" style="72" customWidth="1"/>
    <col min="9474" max="9474" width="70.7265625" style="72" customWidth="1"/>
    <col min="9475" max="9475" width="14.81640625" style="72" customWidth="1"/>
    <col min="9476" max="9476" width="0" style="72" hidden="1" customWidth="1"/>
    <col min="9477" max="9477" width="15.1796875" style="72" customWidth="1"/>
    <col min="9478" max="9478" width="12.26953125" style="72" customWidth="1"/>
    <col min="9479" max="9479" width="17.453125" style="72" customWidth="1"/>
    <col min="9480" max="9480" width="21.26953125" style="72" customWidth="1"/>
    <col min="9481" max="9481" width="17.1796875" style="72" customWidth="1"/>
    <col min="9482" max="9482" width="3.81640625" style="72" bestFit="1" customWidth="1"/>
    <col min="9483" max="9483" width="7.7265625" style="72" bestFit="1" customWidth="1"/>
    <col min="9484" max="9726" width="9.1796875" style="72"/>
    <col min="9727" max="9727" width="6" style="72" customWidth="1"/>
    <col min="9728" max="9728" width="12.81640625" style="72" customWidth="1"/>
    <col min="9729" max="9729" width="13.81640625" style="72" customWidth="1"/>
    <col min="9730" max="9730" width="70.7265625" style="72" customWidth="1"/>
    <col min="9731" max="9731" width="14.81640625" style="72" customWidth="1"/>
    <col min="9732" max="9732" width="0" style="72" hidden="1" customWidth="1"/>
    <col min="9733" max="9733" width="15.1796875" style="72" customWidth="1"/>
    <col min="9734" max="9734" width="12.26953125" style="72" customWidth="1"/>
    <col min="9735" max="9735" width="17.453125" style="72" customWidth="1"/>
    <col min="9736" max="9736" width="21.26953125" style="72" customWidth="1"/>
    <col min="9737" max="9737" width="17.1796875" style="72" customWidth="1"/>
    <col min="9738" max="9738" width="3.81640625" style="72" bestFit="1" customWidth="1"/>
    <col min="9739" max="9739" width="7.7265625" style="72" bestFit="1" customWidth="1"/>
    <col min="9740" max="9982" width="9.1796875" style="72"/>
    <col min="9983" max="9983" width="6" style="72" customWidth="1"/>
    <col min="9984" max="9984" width="12.81640625" style="72" customWidth="1"/>
    <col min="9985" max="9985" width="13.81640625" style="72" customWidth="1"/>
    <col min="9986" max="9986" width="70.7265625" style="72" customWidth="1"/>
    <col min="9987" max="9987" width="14.81640625" style="72" customWidth="1"/>
    <col min="9988" max="9988" width="0" style="72" hidden="1" customWidth="1"/>
    <col min="9989" max="9989" width="15.1796875" style="72" customWidth="1"/>
    <col min="9990" max="9990" width="12.26953125" style="72" customWidth="1"/>
    <col min="9991" max="9991" width="17.453125" style="72" customWidth="1"/>
    <col min="9992" max="9992" width="21.26953125" style="72" customWidth="1"/>
    <col min="9993" max="9993" width="17.1796875" style="72" customWidth="1"/>
    <col min="9994" max="9994" width="3.81640625" style="72" bestFit="1" customWidth="1"/>
    <col min="9995" max="9995" width="7.7265625" style="72" bestFit="1" customWidth="1"/>
    <col min="9996" max="10238" width="9.1796875" style="72"/>
    <col min="10239" max="10239" width="6" style="72" customWidth="1"/>
    <col min="10240" max="10240" width="12.81640625" style="72" customWidth="1"/>
    <col min="10241" max="10241" width="13.81640625" style="72" customWidth="1"/>
    <col min="10242" max="10242" width="70.7265625" style="72" customWidth="1"/>
    <col min="10243" max="10243" width="14.81640625" style="72" customWidth="1"/>
    <col min="10244" max="10244" width="0" style="72" hidden="1" customWidth="1"/>
    <col min="10245" max="10245" width="15.1796875" style="72" customWidth="1"/>
    <col min="10246" max="10246" width="12.26953125" style="72" customWidth="1"/>
    <col min="10247" max="10247" width="17.453125" style="72" customWidth="1"/>
    <col min="10248" max="10248" width="21.26953125" style="72" customWidth="1"/>
    <col min="10249" max="10249" width="17.1796875" style="72" customWidth="1"/>
    <col min="10250" max="10250" width="3.81640625" style="72" bestFit="1" customWidth="1"/>
    <col min="10251" max="10251" width="7.7265625" style="72" bestFit="1" customWidth="1"/>
    <col min="10252" max="10494" width="9.1796875" style="72"/>
    <col min="10495" max="10495" width="6" style="72" customWidth="1"/>
    <col min="10496" max="10496" width="12.81640625" style="72" customWidth="1"/>
    <col min="10497" max="10497" width="13.81640625" style="72" customWidth="1"/>
    <col min="10498" max="10498" width="70.7265625" style="72" customWidth="1"/>
    <col min="10499" max="10499" width="14.81640625" style="72" customWidth="1"/>
    <col min="10500" max="10500" width="0" style="72" hidden="1" customWidth="1"/>
    <col min="10501" max="10501" width="15.1796875" style="72" customWidth="1"/>
    <col min="10502" max="10502" width="12.26953125" style="72" customWidth="1"/>
    <col min="10503" max="10503" width="17.453125" style="72" customWidth="1"/>
    <col min="10504" max="10504" width="21.26953125" style="72" customWidth="1"/>
    <col min="10505" max="10505" width="17.1796875" style="72" customWidth="1"/>
    <col min="10506" max="10506" width="3.81640625" style="72" bestFit="1" customWidth="1"/>
    <col min="10507" max="10507" width="7.7265625" style="72" bestFit="1" customWidth="1"/>
    <col min="10508" max="10750" width="9.1796875" style="72"/>
    <col min="10751" max="10751" width="6" style="72" customWidth="1"/>
    <col min="10752" max="10752" width="12.81640625" style="72" customWidth="1"/>
    <col min="10753" max="10753" width="13.81640625" style="72" customWidth="1"/>
    <col min="10754" max="10754" width="70.7265625" style="72" customWidth="1"/>
    <col min="10755" max="10755" width="14.81640625" style="72" customWidth="1"/>
    <col min="10756" max="10756" width="0" style="72" hidden="1" customWidth="1"/>
    <col min="10757" max="10757" width="15.1796875" style="72" customWidth="1"/>
    <col min="10758" max="10758" width="12.26953125" style="72" customWidth="1"/>
    <col min="10759" max="10759" width="17.453125" style="72" customWidth="1"/>
    <col min="10760" max="10760" width="21.26953125" style="72" customWidth="1"/>
    <col min="10761" max="10761" width="17.1796875" style="72" customWidth="1"/>
    <col min="10762" max="10762" width="3.81640625" style="72" bestFit="1" customWidth="1"/>
    <col min="10763" max="10763" width="7.7265625" style="72" bestFit="1" customWidth="1"/>
    <col min="10764" max="11006" width="9.1796875" style="72"/>
    <col min="11007" max="11007" width="6" style="72" customWidth="1"/>
    <col min="11008" max="11008" width="12.81640625" style="72" customWidth="1"/>
    <col min="11009" max="11009" width="13.81640625" style="72" customWidth="1"/>
    <col min="11010" max="11010" width="70.7265625" style="72" customWidth="1"/>
    <col min="11011" max="11011" width="14.81640625" style="72" customWidth="1"/>
    <col min="11012" max="11012" width="0" style="72" hidden="1" customWidth="1"/>
    <col min="11013" max="11013" width="15.1796875" style="72" customWidth="1"/>
    <col min="11014" max="11014" width="12.26953125" style="72" customWidth="1"/>
    <col min="11015" max="11015" width="17.453125" style="72" customWidth="1"/>
    <col min="11016" max="11016" width="21.26953125" style="72" customWidth="1"/>
    <col min="11017" max="11017" width="17.1796875" style="72" customWidth="1"/>
    <col min="11018" max="11018" width="3.81640625" style="72" bestFit="1" customWidth="1"/>
    <col min="11019" max="11019" width="7.7265625" style="72" bestFit="1" customWidth="1"/>
    <col min="11020" max="11262" width="9.1796875" style="72"/>
    <col min="11263" max="11263" width="6" style="72" customWidth="1"/>
    <col min="11264" max="11264" width="12.81640625" style="72" customWidth="1"/>
    <col min="11265" max="11265" width="13.81640625" style="72" customWidth="1"/>
    <col min="11266" max="11266" width="70.7265625" style="72" customWidth="1"/>
    <col min="11267" max="11267" width="14.81640625" style="72" customWidth="1"/>
    <col min="11268" max="11268" width="0" style="72" hidden="1" customWidth="1"/>
    <col min="11269" max="11269" width="15.1796875" style="72" customWidth="1"/>
    <col min="11270" max="11270" width="12.26953125" style="72" customWidth="1"/>
    <col min="11271" max="11271" width="17.453125" style="72" customWidth="1"/>
    <col min="11272" max="11272" width="21.26953125" style="72" customWidth="1"/>
    <col min="11273" max="11273" width="17.1796875" style="72" customWidth="1"/>
    <col min="11274" max="11274" width="3.81640625" style="72" bestFit="1" customWidth="1"/>
    <col min="11275" max="11275" width="7.7265625" style="72" bestFit="1" customWidth="1"/>
    <col min="11276" max="11518" width="9.1796875" style="72"/>
    <col min="11519" max="11519" width="6" style="72" customWidth="1"/>
    <col min="11520" max="11520" width="12.81640625" style="72" customWidth="1"/>
    <col min="11521" max="11521" width="13.81640625" style="72" customWidth="1"/>
    <col min="11522" max="11522" width="70.7265625" style="72" customWidth="1"/>
    <col min="11523" max="11523" width="14.81640625" style="72" customWidth="1"/>
    <col min="11524" max="11524" width="0" style="72" hidden="1" customWidth="1"/>
    <col min="11525" max="11525" width="15.1796875" style="72" customWidth="1"/>
    <col min="11526" max="11526" width="12.26953125" style="72" customWidth="1"/>
    <col min="11527" max="11527" width="17.453125" style="72" customWidth="1"/>
    <col min="11528" max="11528" width="21.26953125" style="72" customWidth="1"/>
    <col min="11529" max="11529" width="17.1796875" style="72" customWidth="1"/>
    <col min="11530" max="11530" width="3.81640625" style="72" bestFit="1" customWidth="1"/>
    <col min="11531" max="11531" width="7.7265625" style="72" bestFit="1" customWidth="1"/>
    <col min="11532" max="11774" width="9.1796875" style="72"/>
    <col min="11775" max="11775" width="6" style="72" customWidth="1"/>
    <col min="11776" max="11776" width="12.81640625" style="72" customWidth="1"/>
    <col min="11777" max="11777" width="13.81640625" style="72" customWidth="1"/>
    <col min="11778" max="11778" width="70.7265625" style="72" customWidth="1"/>
    <col min="11779" max="11779" width="14.81640625" style="72" customWidth="1"/>
    <col min="11780" max="11780" width="0" style="72" hidden="1" customWidth="1"/>
    <col min="11781" max="11781" width="15.1796875" style="72" customWidth="1"/>
    <col min="11782" max="11782" width="12.26953125" style="72" customWidth="1"/>
    <col min="11783" max="11783" width="17.453125" style="72" customWidth="1"/>
    <col min="11784" max="11784" width="21.26953125" style="72" customWidth="1"/>
    <col min="11785" max="11785" width="17.1796875" style="72" customWidth="1"/>
    <col min="11786" max="11786" width="3.81640625" style="72" bestFit="1" customWidth="1"/>
    <col min="11787" max="11787" width="7.7265625" style="72" bestFit="1" customWidth="1"/>
    <col min="11788" max="12030" width="9.1796875" style="72"/>
    <col min="12031" max="12031" width="6" style="72" customWidth="1"/>
    <col min="12032" max="12032" width="12.81640625" style="72" customWidth="1"/>
    <col min="12033" max="12033" width="13.81640625" style="72" customWidth="1"/>
    <col min="12034" max="12034" width="70.7265625" style="72" customWidth="1"/>
    <col min="12035" max="12035" width="14.81640625" style="72" customWidth="1"/>
    <col min="12036" max="12036" width="0" style="72" hidden="1" customWidth="1"/>
    <col min="12037" max="12037" width="15.1796875" style="72" customWidth="1"/>
    <col min="12038" max="12038" width="12.26953125" style="72" customWidth="1"/>
    <col min="12039" max="12039" width="17.453125" style="72" customWidth="1"/>
    <col min="12040" max="12040" width="21.26953125" style="72" customWidth="1"/>
    <col min="12041" max="12041" width="17.1796875" style="72" customWidth="1"/>
    <col min="12042" max="12042" width="3.81640625" style="72" bestFit="1" customWidth="1"/>
    <col min="12043" max="12043" width="7.7265625" style="72" bestFit="1" customWidth="1"/>
    <col min="12044" max="12286" width="9.1796875" style="72"/>
    <col min="12287" max="12287" width="6" style="72" customWidth="1"/>
    <col min="12288" max="12288" width="12.81640625" style="72" customWidth="1"/>
    <col min="12289" max="12289" width="13.81640625" style="72" customWidth="1"/>
    <col min="12290" max="12290" width="70.7265625" style="72" customWidth="1"/>
    <col min="12291" max="12291" width="14.81640625" style="72" customWidth="1"/>
    <col min="12292" max="12292" width="0" style="72" hidden="1" customWidth="1"/>
    <col min="12293" max="12293" width="15.1796875" style="72" customWidth="1"/>
    <col min="12294" max="12294" width="12.26953125" style="72" customWidth="1"/>
    <col min="12295" max="12295" width="17.453125" style="72" customWidth="1"/>
    <col min="12296" max="12296" width="21.26953125" style="72" customWidth="1"/>
    <col min="12297" max="12297" width="17.1796875" style="72" customWidth="1"/>
    <col min="12298" max="12298" width="3.81640625" style="72" bestFit="1" customWidth="1"/>
    <col min="12299" max="12299" width="7.7265625" style="72" bestFit="1" customWidth="1"/>
    <col min="12300" max="12542" width="9.1796875" style="72"/>
    <col min="12543" max="12543" width="6" style="72" customWidth="1"/>
    <col min="12544" max="12544" width="12.81640625" style="72" customWidth="1"/>
    <col min="12545" max="12545" width="13.81640625" style="72" customWidth="1"/>
    <col min="12546" max="12546" width="70.7265625" style="72" customWidth="1"/>
    <col min="12547" max="12547" width="14.81640625" style="72" customWidth="1"/>
    <col min="12548" max="12548" width="0" style="72" hidden="1" customWidth="1"/>
    <col min="12549" max="12549" width="15.1796875" style="72" customWidth="1"/>
    <col min="12550" max="12550" width="12.26953125" style="72" customWidth="1"/>
    <col min="12551" max="12551" width="17.453125" style="72" customWidth="1"/>
    <col min="12552" max="12552" width="21.26953125" style="72" customWidth="1"/>
    <col min="12553" max="12553" width="17.1796875" style="72" customWidth="1"/>
    <col min="12554" max="12554" width="3.81640625" style="72" bestFit="1" customWidth="1"/>
    <col min="12555" max="12555" width="7.7265625" style="72" bestFit="1" customWidth="1"/>
    <col min="12556" max="12798" width="9.1796875" style="72"/>
    <col min="12799" max="12799" width="6" style="72" customWidth="1"/>
    <col min="12800" max="12800" width="12.81640625" style="72" customWidth="1"/>
    <col min="12801" max="12801" width="13.81640625" style="72" customWidth="1"/>
    <col min="12802" max="12802" width="70.7265625" style="72" customWidth="1"/>
    <col min="12803" max="12803" width="14.81640625" style="72" customWidth="1"/>
    <col min="12804" max="12804" width="0" style="72" hidden="1" customWidth="1"/>
    <col min="12805" max="12805" width="15.1796875" style="72" customWidth="1"/>
    <col min="12806" max="12806" width="12.26953125" style="72" customWidth="1"/>
    <col min="12807" max="12807" width="17.453125" style="72" customWidth="1"/>
    <col min="12808" max="12808" width="21.26953125" style="72" customWidth="1"/>
    <col min="12809" max="12809" width="17.1796875" style="72" customWidth="1"/>
    <col min="12810" max="12810" width="3.81640625" style="72" bestFit="1" customWidth="1"/>
    <col min="12811" max="12811" width="7.7265625" style="72" bestFit="1" customWidth="1"/>
    <col min="12812" max="13054" width="9.1796875" style="72"/>
    <col min="13055" max="13055" width="6" style="72" customWidth="1"/>
    <col min="13056" max="13056" width="12.81640625" style="72" customWidth="1"/>
    <col min="13057" max="13057" width="13.81640625" style="72" customWidth="1"/>
    <col min="13058" max="13058" width="70.7265625" style="72" customWidth="1"/>
    <col min="13059" max="13059" width="14.81640625" style="72" customWidth="1"/>
    <col min="13060" max="13060" width="0" style="72" hidden="1" customWidth="1"/>
    <col min="13061" max="13061" width="15.1796875" style="72" customWidth="1"/>
    <col min="13062" max="13062" width="12.26953125" style="72" customWidth="1"/>
    <col min="13063" max="13063" width="17.453125" style="72" customWidth="1"/>
    <col min="13064" max="13064" width="21.26953125" style="72" customWidth="1"/>
    <col min="13065" max="13065" width="17.1796875" style="72" customWidth="1"/>
    <col min="13066" max="13066" width="3.81640625" style="72" bestFit="1" customWidth="1"/>
    <col min="13067" max="13067" width="7.7265625" style="72" bestFit="1" customWidth="1"/>
    <col min="13068" max="13310" width="9.1796875" style="72"/>
    <col min="13311" max="13311" width="6" style="72" customWidth="1"/>
    <col min="13312" max="13312" width="12.81640625" style="72" customWidth="1"/>
    <col min="13313" max="13313" width="13.81640625" style="72" customWidth="1"/>
    <col min="13314" max="13314" width="70.7265625" style="72" customWidth="1"/>
    <col min="13315" max="13315" width="14.81640625" style="72" customWidth="1"/>
    <col min="13316" max="13316" width="0" style="72" hidden="1" customWidth="1"/>
    <col min="13317" max="13317" width="15.1796875" style="72" customWidth="1"/>
    <col min="13318" max="13318" width="12.26953125" style="72" customWidth="1"/>
    <col min="13319" max="13319" width="17.453125" style="72" customWidth="1"/>
    <col min="13320" max="13320" width="21.26953125" style="72" customWidth="1"/>
    <col min="13321" max="13321" width="17.1796875" style="72" customWidth="1"/>
    <col min="13322" max="13322" width="3.81640625" style="72" bestFit="1" customWidth="1"/>
    <col min="13323" max="13323" width="7.7265625" style="72" bestFit="1" customWidth="1"/>
    <col min="13324" max="13566" width="9.1796875" style="72"/>
    <col min="13567" max="13567" width="6" style="72" customWidth="1"/>
    <col min="13568" max="13568" width="12.81640625" style="72" customWidth="1"/>
    <col min="13569" max="13569" width="13.81640625" style="72" customWidth="1"/>
    <col min="13570" max="13570" width="70.7265625" style="72" customWidth="1"/>
    <col min="13571" max="13571" width="14.81640625" style="72" customWidth="1"/>
    <col min="13572" max="13572" width="0" style="72" hidden="1" customWidth="1"/>
    <col min="13573" max="13573" width="15.1796875" style="72" customWidth="1"/>
    <col min="13574" max="13574" width="12.26953125" style="72" customWidth="1"/>
    <col min="13575" max="13575" width="17.453125" style="72" customWidth="1"/>
    <col min="13576" max="13576" width="21.26953125" style="72" customWidth="1"/>
    <col min="13577" max="13577" width="17.1796875" style="72" customWidth="1"/>
    <col min="13578" max="13578" width="3.81640625" style="72" bestFit="1" customWidth="1"/>
    <col min="13579" max="13579" width="7.7265625" style="72" bestFit="1" customWidth="1"/>
    <col min="13580" max="13822" width="9.1796875" style="72"/>
    <col min="13823" max="13823" width="6" style="72" customWidth="1"/>
    <col min="13824" max="13824" width="12.81640625" style="72" customWidth="1"/>
    <col min="13825" max="13825" width="13.81640625" style="72" customWidth="1"/>
    <col min="13826" max="13826" width="70.7265625" style="72" customWidth="1"/>
    <col min="13827" max="13827" width="14.81640625" style="72" customWidth="1"/>
    <col min="13828" max="13828" width="0" style="72" hidden="1" customWidth="1"/>
    <col min="13829" max="13829" width="15.1796875" style="72" customWidth="1"/>
    <col min="13830" max="13830" width="12.26953125" style="72" customWidth="1"/>
    <col min="13831" max="13831" width="17.453125" style="72" customWidth="1"/>
    <col min="13832" max="13832" width="21.26953125" style="72" customWidth="1"/>
    <col min="13833" max="13833" width="17.1796875" style="72" customWidth="1"/>
    <col min="13834" max="13834" width="3.81640625" style="72" bestFit="1" customWidth="1"/>
    <col min="13835" max="13835" width="7.7265625" style="72" bestFit="1" customWidth="1"/>
    <col min="13836" max="14078" width="9.1796875" style="72"/>
    <col min="14079" max="14079" width="6" style="72" customWidth="1"/>
    <col min="14080" max="14080" width="12.81640625" style="72" customWidth="1"/>
    <col min="14081" max="14081" width="13.81640625" style="72" customWidth="1"/>
    <col min="14082" max="14082" width="70.7265625" style="72" customWidth="1"/>
    <col min="14083" max="14083" width="14.81640625" style="72" customWidth="1"/>
    <col min="14084" max="14084" width="0" style="72" hidden="1" customWidth="1"/>
    <col min="14085" max="14085" width="15.1796875" style="72" customWidth="1"/>
    <col min="14086" max="14086" width="12.26953125" style="72" customWidth="1"/>
    <col min="14087" max="14087" width="17.453125" style="72" customWidth="1"/>
    <col min="14088" max="14088" width="21.26953125" style="72" customWidth="1"/>
    <col min="14089" max="14089" width="17.1796875" style="72" customWidth="1"/>
    <col min="14090" max="14090" width="3.81640625" style="72" bestFit="1" customWidth="1"/>
    <col min="14091" max="14091" width="7.7265625" style="72" bestFit="1" customWidth="1"/>
    <col min="14092" max="14334" width="9.1796875" style="72"/>
    <col min="14335" max="14335" width="6" style="72" customWidth="1"/>
    <col min="14336" max="14336" width="12.81640625" style="72" customWidth="1"/>
    <col min="14337" max="14337" width="13.81640625" style="72" customWidth="1"/>
    <col min="14338" max="14338" width="70.7265625" style="72" customWidth="1"/>
    <col min="14339" max="14339" width="14.81640625" style="72" customWidth="1"/>
    <col min="14340" max="14340" width="0" style="72" hidden="1" customWidth="1"/>
    <col min="14341" max="14341" width="15.1796875" style="72" customWidth="1"/>
    <col min="14342" max="14342" width="12.26953125" style="72" customWidth="1"/>
    <col min="14343" max="14343" width="17.453125" style="72" customWidth="1"/>
    <col min="14344" max="14344" width="21.26953125" style="72" customWidth="1"/>
    <col min="14345" max="14345" width="17.1796875" style="72" customWidth="1"/>
    <col min="14346" max="14346" width="3.81640625" style="72" bestFit="1" customWidth="1"/>
    <col min="14347" max="14347" width="7.7265625" style="72" bestFit="1" customWidth="1"/>
    <col min="14348" max="14590" width="9.1796875" style="72"/>
    <col min="14591" max="14591" width="6" style="72" customWidth="1"/>
    <col min="14592" max="14592" width="12.81640625" style="72" customWidth="1"/>
    <col min="14593" max="14593" width="13.81640625" style="72" customWidth="1"/>
    <col min="14594" max="14594" width="70.7265625" style="72" customWidth="1"/>
    <col min="14595" max="14595" width="14.81640625" style="72" customWidth="1"/>
    <col min="14596" max="14596" width="0" style="72" hidden="1" customWidth="1"/>
    <col min="14597" max="14597" width="15.1796875" style="72" customWidth="1"/>
    <col min="14598" max="14598" width="12.26953125" style="72" customWidth="1"/>
    <col min="14599" max="14599" width="17.453125" style="72" customWidth="1"/>
    <col min="14600" max="14600" width="21.26953125" style="72" customWidth="1"/>
    <col min="14601" max="14601" width="17.1796875" style="72" customWidth="1"/>
    <col min="14602" max="14602" width="3.81640625" style="72" bestFit="1" customWidth="1"/>
    <col min="14603" max="14603" width="7.7265625" style="72" bestFit="1" customWidth="1"/>
    <col min="14604" max="14846" width="9.1796875" style="72"/>
    <col min="14847" max="14847" width="6" style="72" customWidth="1"/>
    <col min="14848" max="14848" width="12.81640625" style="72" customWidth="1"/>
    <col min="14849" max="14849" width="13.81640625" style="72" customWidth="1"/>
    <col min="14850" max="14850" width="70.7265625" style="72" customWidth="1"/>
    <col min="14851" max="14851" width="14.81640625" style="72" customWidth="1"/>
    <col min="14852" max="14852" width="0" style="72" hidden="1" customWidth="1"/>
    <col min="14853" max="14853" width="15.1796875" style="72" customWidth="1"/>
    <col min="14854" max="14854" width="12.26953125" style="72" customWidth="1"/>
    <col min="14855" max="14855" width="17.453125" style="72" customWidth="1"/>
    <col min="14856" max="14856" width="21.26953125" style="72" customWidth="1"/>
    <col min="14857" max="14857" width="17.1796875" style="72" customWidth="1"/>
    <col min="14858" max="14858" width="3.81640625" style="72" bestFit="1" customWidth="1"/>
    <col min="14859" max="14859" width="7.7265625" style="72" bestFit="1" customWidth="1"/>
    <col min="14860" max="15102" width="9.1796875" style="72"/>
    <col min="15103" max="15103" width="6" style="72" customWidth="1"/>
    <col min="15104" max="15104" width="12.81640625" style="72" customWidth="1"/>
    <col min="15105" max="15105" width="13.81640625" style="72" customWidth="1"/>
    <col min="15106" max="15106" width="70.7265625" style="72" customWidth="1"/>
    <col min="15107" max="15107" width="14.81640625" style="72" customWidth="1"/>
    <col min="15108" max="15108" width="0" style="72" hidden="1" customWidth="1"/>
    <col min="15109" max="15109" width="15.1796875" style="72" customWidth="1"/>
    <col min="15110" max="15110" width="12.26953125" style="72" customWidth="1"/>
    <col min="15111" max="15111" width="17.453125" style="72" customWidth="1"/>
    <col min="15112" max="15112" width="21.26953125" style="72" customWidth="1"/>
    <col min="15113" max="15113" width="17.1796875" style="72" customWidth="1"/>
    <col min="15114" max="15114" width="3.81640625" style="72" bestFit="1" customWidth="1"/>
    <col min="15115" max="15115" width="7.7265625" style="72" bestFit="1" customWidth="1"/>
    <col min="15116" max="15358" width="9.1796875" style="72"/>
    <col min="15359" max="15359" width="6" style="72" customWidth="1"/>
    <col min="15360" max="15360" width="12.81640625" style="72" customWidth="1"/>
    <col min="15361" max="15361" width="13.81640625" style="72" customWidth="1"/>
    <col min="15362" max="15362" width="70.7265625" style="72" customWidth="1"/>
    <col min="15363" max="15363" width="14.81640625" style="72" customWidth="1"/>
    <col min="15364" max="15364" width="0" style="72" hidden="1" customWidth="1"/>
    <col min="15365" max="15365" width="15.1796875" style="72" customWidth="1"/>
    <col min="15366" max="15366" width="12.26953125" style="72" customWidth="1"/>
    <col min="15367" max="15367" width="17.453125" style="72" customWidth="1"/>
    <col min="15368" max="15368" width="21.26953125" style="72" customWidth="1"/>
    <col min="15369" max="15369" width="17.1796875" style="72" customWidth="1"/>
    <col min="15370" max="15370" width="3.81640625" style="72" bestFit="1" customWidth="1"/>
    <col min="15371" max="15371" width="7.7265625" style="72" bestFit="1" customWidth="1"/>
    <col min="15372" max="15614" width="9.1796875" style="72"/>
    <col min="15615" max="15615" width="6" style="72" customWidth="1"/>
    <col min="15616" max="15616" width="12.81640625" style="72" customWidth="1"/>
    <col min="15617" max="15617" width="13.81640625" style="72" customWidth="1"/>
    <col min="15618" max="15618" width="70.7265625" style="72" customWidth="1"/>
    <col min="15619" max="15619" width="14.81640625" style="72" customWidth="1"/>
    <col min="15620" max="15620" width="0" style="72" hidden="1" customWidth="1"/>
    <col min="15621" max="15621" width="15.1796875" style="72" customWidth="1"/>
    <col min="15622" max="15622" width="12.26953125" style="72" customWidth="1"/>
    <col min="15623" max="15623" width="17.453125" style="72" customWidth="1"/>
    <col min="15624" max="15624" width="21.26953125" style="72" customWidth="1"/>
    <col min="15625" max="15625" width="17.1796875" style="72" customWidth="1"/>
    <col min="15626" max="15626" width="3.81640625" style="72" bestFit="1" customWidth="1"/>
    <col min="15627" max="15627" width="7.7265625" style="72" bestFit="1" customWidth="1"/>
    <col min="15628" max="15870" width="9.1796875" style="72"/>
    <col min="15871" max="15871" width="6" style="72" customWidth="1"/>
    <col min="15872" max="15872" width="12.81640625" style="72" customWidth="1"/>
    <col min="15873" max="15873" width="13.81640625" style="72" customWidth="1"/>
    <col min="15874" max="15874" width="70.7265625" style="72" customWidth="1"/>
    <col min="15875" max="15875" width="14.81640625" style="72" customWidth="1"/>
    <col min="15876" max="15876" width="0" style="72" hidden="1" customWidth="1"/>
    <col min="15877" max="15877" width="15.1796875" style="72" customWidth="1"/>
    <col min="15878" max="15878" width="12.26953125" style="72" customWidth="1"/>
    <col min="15879" max="15879" width="17.453125" style="72" customWidth="1"/>
    <col min="15880" max="15880" width="21.26953125" style="72" customWidth="1"/>
    <col min="15881" max="15881" width="17.1796875" style="72" customWidth="1"/>
    <col min="15882" max="15882" width="3.81640625" style="72" bestFit="1" customWidth="1"/>
    <col min="15883" max="15883" width="7.7265625" style="72" bestFit="1" customWidth="1"/>
    <col min="15884" max="16126" width="9.1796875" style="72"/>
    <col min="16127" max="16127" width="6" style="72" customWidth="1"/>
    <col min="16128" max="16128" width="12.81640625" style="72" customWidth="1"/>
    <col min="16129" max="16129" width="13.81640625" style="72" customWidth="1"/>
    <col min="16130" max="16130" width="70.7265625" style="72" customWidth="1"/>
    <col min="16131" max="16131" width="14.81640625" style="72" customWidth="1"/>
    <col min="16132" max="16132" width="0" style="72" hidden="1" customWidth="1"/>
    <col min="16133" max="16133" width="15.1796875" style="72" customWidth="1"/>
    <col min="16134" max="16134" width="12.26953125" style="72" customWidth="1"/>
    <col min="16135" max="16135" width="17.453125" style="72" customWidth="1"/>
    <col min="16136" max="16136" width="21.26953125" style="72" customWidth="1"/>
    <col min="16137" max="16137" width="17.1796875" style="72" customWidth="1"/>
    <col min="16138" max="16138" width="3.81640625" style="72" bestFit="1" customWidth="1"/>
    <col min="16139" max="16139" width="7.7265625" style="72" bestFit="1" customWidth="1"/>
    <col min="16140" max="16384" width="9.1796875" style="72"/>
  </cols>
  <sheetData>
    <row r="1" spans="1:8" x14ac:dyDescent="0.25">
      <c r="A1" s="114" t="s">
        <v>133</v>
      </c>
    </row>
    <row r="2" spans="1:8" s="70" customFormat="1" x14ac:dyDescent="0.25">
      <c r="A2" s="68" t="s">
        <v>0</v>
      </c>
      <c r="B2" s="70" t="s">
        <v>1</v>
      </c>
      <c r="C2" s="69"/>
      <c r="D2" s="69"/>
      <c r="E2" s="69"/>
      <c r="F2" s="69"/>
      <c r="G2" s="69"/>
      <c r="H2" s="71"/>
    </row>
    <row r="3" spans="1:8" s="70" customFormat="1" ht="18" x14ac:dyDescent="0.25">
      <c r="A3" s="68" t="s">
        <v>2</v>
      </c>
      <c r="B3" s="57"/>
      <c r="C3" s="69"/>
      <c r="D3" s="69"/>
      <c r="E3" s="69"/>
      <c r="F3" s="69"/>
      <c r="G3" s="69"/>
      <c r="H3" s="71"/>
    </row>
    <row r="4" spans="1:8" s="70" customFormat="1" x14ac:dyDescent="0.25">
      <c r="A4" s="68" t="s">
        <v>3</v>
      </c>
      <c r="B4" s="70" t="str">
        <f>'5.1 Tender Cover Sheet'!C21</f>
        <v>REPAIR OF BALANCE OF PLANT DURING COMMISSIONING AT ESKOM KUSILE POWER STATION</v>
      </c>
      <c r="C4" s="69"/>
      <c r="D4" s="69"/>
      <c r="E4" s="69"/>
      <c r="F4" s="69"/>
      <c r="G4" s="69"/>
      <c r="H4" s="71"/>
    </row>
    <row r="5" spans="1:8" s="70" customFormat="1" x14ac:dyDescent="0.25">
      <c r="A5" s="68" t="s">
        <v>40</v>
      </c>
      <c r="B5" s="68" t="s">
        <v>41</v>
      </c>
      <c r="C5" s="69"/>
      <c r="D5" s="69"/>
      <c r="E5" s="69"/>
      <c r="F5" s="69"/>
      <c r="G5" s="69"/>
      <c r="H5" s="71"/>
    </row>
    <row r="7" spans="1:8" ht="16" thickBot="1" x14ac:dyDescent="0.3">
      <c r="A7" s="72"/>
      <c r="B7" s="70"/>
      <c r="C7" s="70"/>
      <c r="D7" s="70"/>
      <c r="E7" s="70"/>
      <c r="F7" s="70"/>
      <c r="G7" s="70"/>
      <c r="H7" s="71"/>
    </row>
    <row r="8" spans="1:8" s="69" customFormat="1" ht="16" thickBot="1" x14ac:dyDescent="0.3">
      <c r="A8" s="73" t="s">
        <v>47</v>
      </c>
      <c r="B8" s="74" t="s">
        <v>128</v>
      </c>
      <c r="C8" s="74" t="s">
        <v>127</v>
      </c>
      <c r="D8" s="83" t="s">
        <v>126</v>
      </c>
      <c r="E8" s="107" t="s">
        <v>43</v>
      </c>
      <c r="F8" s="107" t="s">
        <v>129</v>
      </c>
      <c r="G8" s="84" t="s">
        <v>44</v>
      </c>
      <c r="H8" s="84" t="s">
        <v>45</v>
      </c>
    </row>
    <row r="9" spans="1:8" ht="15.5" customHeight="1" x14ac:dyDescent="0.25">
      <c r="A9" s="95"/>
      <c r="B9" s="101"/>
      <c r="C9" s="101"/>
      <c r="D9" s="102"/>
      <c r="E9" s="102"/>
      <c r="F9" s="102"/>
      <c r="G9" s="100"/>
      <c r="H9" s="99"/>
    </row>
    <row r="10" spans="1:8" ht="35" customHeight="1" x14ac:dyDescent="0.25">
      <c r="A10" s="95"/>
      <c r="B10" s="109" t="s">
        <v>131</v>
      </c>
      <c r="C10" s="101"/>
      <c r="D10" s="103"/>
      <c r="E10" s="103"/>
      <c r="F10" s="103"/>
      <c r="G10" s="100"/>
      <c r="H10" s="99"/>
    </row>
    <row r="11" spans="1:8" ht="15.5" customHeight="1" x14ac:dyDescent="0.25">
      <c r="A11" s="95"/>
      <c r="B11" s="106"/>
      <c r="C11" s="101"/>
      <c r="D11" s="103"/>
      <c r="E11" s="103"/>
      <c r="F11" s="103"/>
      <c r="G11" s="100"/>
      <c r="H11" s="99"/>
    </row>
    <row r="12" spans="1:8" ht="15.5" customHeight="1" x14ac:dyDescent="0.25">
      <c r="A12" s="95"/>
      <c r="B12" s="110" t="s">
        <v>49</v>
      </c>
      <c r="C12" s="101"/>
      <c r="D12" s="103"/>
      <c r="E12" s="103"/>
      <c r="F12" s="103"/>
      <c r="G12" s="100"/>
      <c r="H12" s="99"/>
    </row>
    <row r="13" spans="1:8" ht="15.5" customHeight="1" x14ac:dyDescent="0.25">
      <c r="A13" s="95">
        <v>1</v>
      </c>
      <c r="B13" s="108" t="s">
        <v>50</v>
      </c>
      <c r="C13" s="101"/>
      <c r="D13" s="103"/>
      <c r="E13" s="103"/>
      <c r="F13" s="103"/>
      <c r="G13" s="100"/>
      <c r="H13" s="99"/>
    </row>
    <row r="14" spans="1:8" ht="15.5" customHeight="1" x14ac:dyDescent="0.25">
      <c r="A14" s="95">
        <v>1.1000000000000001</v>
      </c>
      <c r="B14" s="108" t="s">
        <v>51</v>
      </c>
      <c r="C14" s="101"/>
      <c r="D14" s="103"/>
      <c r="E14" s="103"/>
      <c r="F14" s="103"/>
      <c r="G14" s="100"/>
      <c r="H14" s="99">
        <f>SUM(H16:H19)</f>
        <v>0</v>
      </c>
    </row>
    <row r="15" spans="1:8" ht="15.5" customHeight="1" x14ac:dyDescent="0.25">
      <c r="A15" s="95"/>
      <c r="B15" s="101"/>
      <c r="C15" s="101"/>
      <c r="D15" s="103"/>
      <c r="E15" s="103"/>
      <c r="F15" s="103"/>
      <c r="G15" s="100"/>
      <c r="H15" s="99"/>
    </row>
    <row r="16" spans="1:8" ht="15.5" customHeight="1" x14ac:dyDescent="0.25">
      <c r="A16" s="95" t="s">
        <v>52</v>
      </c>
      <c r="B16" s="101" t="s">
        <v>53</v>
      </c>
      <c r="C16" s="101" t="s">
        <v>54</v>
      </c>
      <c r="D16" s="103" t="s">
        <v>48</v>
      </c>
      <c r="E16" s="103">
        <v>1</v>
      </c>
      <c r="F16" s="103">
        <v>0</v>
      </c>
      <c r="G16" s="100"/>
      <c r="H16" s="99">
        <f>E16*G16</f>
        <v>0</v>
      </c>
    </row>
    <row r="17" spans="1:8" ht="15.5" customHeight="1" x14ac:dyDescent="0.25">
      <c r="A17" s="95" t="s">
        <v>55</v>
      </c>
      <c r="B17" s="101" t="s">
        <v>56</v>
      </c>
      <c r="C17" s="101" t="s">
        <v>57</v>
      </c>
      <c r="D17" s="103" t="s">
        <v>48</v>
      </c>
      <c r="E17" s="103">
        <v>1</v>
      </c>
      <c r="F17" s="103">
        <v>0</v>
      </c>
      <c r="G17" s="100"/>
      <c r="H17" s="99">
        <f t="shared" ref="H17:H19" si="0">E17*G17</f>
        <v>0</v>
      </c>
    </row>
    <row r="18" spans="1:8" ht="15.5" customHeight="1" x14ac:dyDescent="0.25">
      <c r="A18" s="95" t="s">
        <v>58</v>
      </c>
      <c r="B18" s="101" t="s">
        <v>59</v>
      </c>
      <c r="C18" s="101" t="s">
        <v>60</v>
      </c>
      <c r="D18" s="103" t="s">
        <v>48</v>
      </c>
      <c r="E18" s="103">
        <v>38</v>
      </c>
      <c r="F18" s="103">
        <v>0</v>
      </c>
      <c r="G18" s="100"/>
      <c r="H18" s="99">
        <f t="shared" si="0"/>
        <v>0</v>
      </c>
    </row>
    <row r="19" spans="1:8" ht="15.5" customHeight="1" x14ac:dyDescent="0.25">
      <c r="A19" s="95" t="s">
        <v>61</v>
      </c>
      <c r="B19" s="101" t="s">
        <v>62</v>
      </c>
      <c r="C19" s="101" t="s">
        <v>63</v>
      </c>
      <c r="D19" s="103" t="s">
        <v>48</v>
      </c>
      <c r="E19" s="103">
        <v>1</v>
      </c>
      <c r="F19" s="103">
        <v>0</v>
      </c>
      <c r="G19" s="100"/>
      <c r="H19" s="99">
        <f t="shared" si="0"/>
        <v>0</v>
      </c>
    </row>
    <row r="20" spans="1:8" ht="15.5" customHeight="1" x14ac:dyDescent="0.25">
      <c r="A20" s="95"/>
      <c r="B20" s="101"/>
      <c r="C20" s="101"/>
      <c r="D20" s="103"/>
      <c r="E20" s="103"/>
      <c r="F20" s="103"/>
      <c r="G20" s="100"/>
      <c r="H20" s="99"/>
    </row>
    <row r="21" spans="1:8" ht="15.5" customHeight="1" x14ac:dyDescent="0.25">
      <c r="A21" s="95"/>
      <c r="B21" s="101"/>
      <c r="C21" s="101"/>
      <c r="D21" s="103"/>
      <c r="E21" s="103"/>
      <c r="F21" s="103"/>
      <c r="G21" s="100"/>
      <c r="H21" s="99"/>
    </row>
    <row r="22" spans="1:8" ht="15.5" customHeight="1" x14ac:dyDescent="0.25">
      <c r="A22" s="111">
        <v>1.2</v>
      </c>
      <c r="B22" s="108" t="s">
        <v>64</v>
      </c>
      <c r="C22" s="101"/>
      <c r="D22" s="103"/>
      <c r="E22" s="103"/>
      <c r="F22" s="103"/>
      <c r="G22" s="100"/>
      <c r="H22" s="99">
        <f>SUM(H24:H30)</f>
        <v>0</v>
      </c>
    </row>
    <row r="23" spans="1:8" ht="15.5" customHeight="1" x14ac:dyDescent="0.25">
      <c r="A23" s="95"/>
      <c r="B23" s="101"/>
      <c r="C23" s="101"/>
      <c r="D23" s="103"/>
      <c r="E23" s="103"/>
      <c r="F23" s="103"/>
      <c r="G23" s="100"/>
      <c r="H23" s="99"/>
    </row>
    <row r="24" spans="1:8" ht="15.5" customHeight="1" x14ac:dyDescent="0.25">
      <c r="A24" s="95" t="s">
        <v>65</v>
      </c>
      <c r="B24" s="101" t="s">
        <v>66</v>
      </c>
      <c r="C24" s="101" t="s">
        <v>67</v>
      </c>
      <c r="D24" s="103" t="s">
        <v>68</v>
      </c>
      <c r="E24" s="103">
        <v>38</v>
      </c>
      <c r="F24" s="103">
        <v>0</v>
      </c>
      <c r="G24" s="100"/>
      <c r="H24" s="99">
        <f>E24*F24*G24</f>
        <v>0</v>
      </c>
    </row>
    <row r="25" spans="1:8" ht="15.5" customHeight="1" x14ac:dyDescent="0.25">
      <c r="A25" s="95"/>
      <c r="B25" s="101"/>
      <c r="C25" s="101" t="s">
        <v>69</v>
      </c>
      <c r="D25" s="103" t="s">
        <v>70</v>
      </c>
      <c r="E25" s="103">
        <v>28</v>
      </c>
      <c r="F25" s="103">
        <v>0</v>
      </c>
      <c r="G25" s="100"/>
      <c r="H25" s="99">
        <f t="shared" ref="H25:H30" si="1">E25*F25*G25</f>
        <v>0</v>
      </c>
    </row>
    <row r="26" spans="1:8" ht="15.5" customHeight="1" x14ac:dyDescent="0.25">
      <c r="A26" s="95"/>
      <c r="B26" s="101"/>
      <c r="C26" s="101" t="s">
        <v>71</v>
      </c>
      <c r="D26" s="103" t="s">
        <v>70</v>
      </c>
      <c r="E26" s="103">
        <v>10</v>
      </c>
      <c r="F26" s="103">
        <v>0</v>
      </c>
      <c r="G26" s="100"/>
      <c r="H26" s="99">
        <f t="shared" si="1"/>
        <v>0</v>
      </c>
    </row>
    <row r="27" spans="1:8" ht="15.5" customHeight="1" x14ac:dyDescent="0.25">
      <c r="A27" s="95" t="s">
        <v>72</v>
      </c>
      <c r="B27" s="101" t="s">
        <v>73</v>
      </c>
      <c r="C27" s="101" t="s">
        <v>74</v>
      </c>
      <c r="D27" s="103" t="s">
        <v>70</v>
      </c>
      <c r="E27" s="103">
        <v>1</v>
      </c>
      <c r="F27" s="103">
        <v>1</v>
      </c>
      <c r="G27" s="100"/>
      <c r="H27" s="99">
        <f t="shared" si="1"/>
        <v>0</v>
      </c>
    </row>
    <row r="28" spans="1:8" ht="15.5" customHeight="1" x14ac:dyDescent="0.25">
      <c r="A28" s="95" t="s">
        <v>75</v>
      </c>
      <c r="B28" s="101" t="s">
        <v>76</v>
      </c>
      <c r="C28" s="101" t="s">
        <v>77</v>
      </c>
      <c r="D28" s="103" t="s">
        <v>70</v>
      </c>
      <c r="E28" s="103">
        <v>1</v>
      </c>
      <c r="F28" s="103">
        <v>0</v>
      </c>
      <c r="G28" s="100"/>
      <c r="H28" s="99">
        <f t="shared" si="1"/>
        <v>0</v>
      </c>
    </row>
    <row r="29" spans="1:8" ht="15.5" customHeight="1" x14ac:dyDescent="0.25">
      <c r="A29" s="95" t="s">
        <v>78</v>
      </c>
      <c r="B29" s="101" t="s">
        <v>79</v>
      </c>
      <c r="C29" s="101" t="s">
        <v>80</v>
      </c>
      <c r="D29" s="103" t="s">
        <v>70</v>
      </c>
      <c r="E29" s="103">
        <v>2</v>
      </c>
      <c r="F29" s="103">
        <v>4</v>
      </c>
      <c r="G29" s="100"/>
      <c r="H29" s="99">
        <f t="shared" si="1"/>
        <v>0</v>
      </c>
    </row>
    <row r="30" spans="1:8" ht="15.5" customHeight="1" x14ac:dyDescent="0.25">
      <c r="A30" s="95" t="s">
        <v>81</v>
      </c>
      <c r="B30" s="101" t="s">
        <v>79</v>
      </c>
      <c r="C30" s="101" t="s">
        <v>82</v>
      </c>
      <c r="D30" s="103" t="s">
        <v>70</v>
      </c>
      <c r="E30" s="103">
        <v>1</v>
      </c>
      <c r="F30" s="103">
        <v>4</v>
      </c>
      <c r="G30" s="100"/>
      <c r="H30" s="99">
        <f t="shared" si="1"/>
        <v>0</v>
      </c>
    </row>
    <row r="31" spans="1:8" ht="15.5" customHeight="1" x14ac:dyDescent="0.25">
      <c r="A31" s="95"/>
      <c r="B31" s="101"/>
      <c r="C31" s="101"/>
      <c r="D31" s="103"/>
      <c r="E31" s="103"/>
      <c r="F31" s="103"/>
      <c r="G31" s="100"/>
      <c r="H31" s="99"/>
    </row>
    <row r="32" spans="1:8" ht="15.5" customHeight="1" x14ac:dyDescent="0.25">
      <c r="A32" s="111"/>
      <c r="B32" s="112" t="s">
        <v>83</v>
      </c>
      <c r="C32" s="101"/>
      <c r="D32" s="103"/>
      <c r="E32" s="103"/>
      <c r="F32" s="103"/>
      <c r="G32" s="100"/>
      <c r="H32" s="99"/>
    </row>
    <row r="33" spans="1:8" ht="15.5" customHeight="1" x14ac:dyDescent="0.25">
      <c r="A33" s="111"/>
      <c r="B33" s="108"/>
      <c r="C33" s="101"/>
      <c r="D33" s="103"/>
      <c r="E33" s="103"/>
      <c r="F33" s="103"/>
      <c r="G33" s="100"/>
      <c r="H33" s="99"/>
    </row>
    <row r="34" spans="1:8" ht="15.5" customHeight="1" x14ac:dyDescent="0.25">
      <c r="A34" s="111">
        <v>2</v>
      </c>
      <c r="B34" s="108" t="s">
        <v>84</v>
      </c>
      <c r="C34" s="101"/>
      <c r="D34" s="103"/>
      <c r="E34" s="103"/>
      <c r="F34" s="103"/>
      <c r="G34" s="100"/>
      <c r="H34" s="99">
        <f>SUM(H36:H45)</f>
        <v>0</v>
      </c>
    </row>
    <row r="35" spans="1:8" ht="15.5" customHeight="1" x14ac:dyDescent="0.25">
      <c r="A35" s="95"/>
      <c r="B35" s="101"/>
      <c r="C35" s="101"/>
      <c r="D35" s="103"/>
      <c r="E35" s="103"/>
      <c r="F35" s="103"/>
      <c r="G35" s="100"/>
      <c r="H35" s="99"/>
    </row>
    <row r="36" spans="1:8" ht="15.5" customHeight="1" x14ac:dyDescent="0.25">
      <c r="A36" s="95">
        <v>2.1</v>
      </c>
      <c r="B36" s="101" t="s">
        <v>85</v>
      </c>
      <c r="C36" s="101" t="s">
        <v>86</v>
      </c>
      <c r="D36" s="103" t="s">
        <v>70</v>
      </c>
      <c r="E36" s="103">
        <v>1</v>
      </c>
      <c r="F36" s="103">
        <v>4</v>
      </c>
      <c r="G36" s="100"/>
      <c r="H36" s="99">
        <f t="shared" ref="H36:H43" si="2">E36*F36*G36</f>
        <v>0</v>
      </c>
    </row>
    <row r="37" spans="1:8" ht="15.5" customHeight="1" x14ac:dyDescent="0.25">
      <c r="A37" s="95" t="s">
        <v>87</v>
      </c>
      <c r="B37" s="101" t="s">
        <v>88</v>
      </c>
      <c r="C37" s="101" t="s">
        <v>89</v>
      </c>
      <c r="D37" s="103" t="s">
        <v>70</v>
      </c>
      <c r="E37" s="103">
        <v>1</v>
      </c>
      <c r="F37" s="103">
        <v>4</v>
      </c>
      <c r="G37" s="100"/>
      <c r="H37" s="99">
        <f t="shared" si="2"/>
        <v>0</v>
      </c>
    </row>
    <row r="38" spans="1:8" ht="15.5" customHeight="1" x14ac:dyDescent="0.25">
      <c r="A38" s="95" t="s">
        <v>90</v>
      </c>
      <c r="B38" s="101" t="s">
        <v>88</v>
      </c>
      <c r="C38" s="101" t="s">
        <v>91</v>
      </c>
      <c r="D38" s="103" t="s">
        <v>70</v>
      </c>
      <c r="E38" s="103">
        <v>1</v>
      </c>
      <c r="F38" s="103">
        <v>4</v>
      </c>
      <c r="G38" s="100"/>
      <c r="H38" s="99">
        <f t="shared" si="2"/>
        <v>0</v>
      </c>
    </row>
    <row r="39" spans="1:8" ht="15.5" customHeight="1" x14ac:dyDescent="0.25">
      <c r="A39" s="95">
        <v>5</v>
      </c>
      <c r="B39" s="101" t="s">
        <v>88</v>
      </c>
      <c r="C39" s="101" t="s">
        <v>92</v>
      </c>
      <c r="D39" s="103" t="s">
        <v>70</v>
      </c>
      <c r="E39" s="103">
        <v>1</v>
      </c>
      <c r="F39" s="103">
        <v>4</v>
      </c>
      <c r="G39" s="100"/>
      <c r="H39" s="99">
        <f t="shared" si="2"/>
        <v>0</v>
      </c>
    </row>
    <row r="40" spans="1:8" ht="15.5" customHeight="1" x14ac:dyDescent="0.25">
      <c r="A40" s="95" t="s">
        <v>93</v>
      </c>
      <c r="B40" s="101" t="s">
        <v>94</v>
      </c>
      <c r="C40" s="101" t="s">
        <v>95</v>
      </c>
      <c r="D40" s="103" t="s">
        <v>70</v>
      </c>
      <c r="E40" s="103">
        <v>1</v>
      </c>
      <c r="F40" s="103">
        <v>4</v>
      </c>
      <c r="G40" s="100"/>
      <c r="H40" s="99">
        <f t="shared" si="2"/>
        <v>0</v>
      </c>
    </row>
    <row r="41" spans="1:8" ht="15.5" customHeight="1" x14ac:dyDescent="0.25">
      <c r="A41" s="95" t="s">
        <v>96</v>
      </c>
      <c r="B41" s="101" t="s">
        <v>97</v>
      </c>
      <c r="C41" s="101" t="s">
        <v>98</v>
      </c>
      <c r="D41" s="103" t="s">
        <v>70</v>
      </c>
      <c r="E41" s="103">
        <v>1</v>
      </c>
      <c r="F41" s="103">
        <v>4</v>
      </c>
      <c r="G41" s="100"/>
      <c r="H41" s="99">
        <f t="shared" si="2"/>
        <v>0</v>
      </c>
    </row>
    <row r="42" spans="1:8" ht="15.5" customHeight="1" x14ac:dyDescent="0.25">
      <c r="A42" s="95" t="s">
        <v>99</v>
      </c>
      <c r="B42" s="101" t="s">
        <v>100</v>
      </c>
      <c r="C42" s="101" t="s">
        <v>101</v>
      </c>
      <c r="D42" s="103" t="s">
        <v>70</v>
      </c>
      <c r="E42" s="103">
        <v>0</v>
      </c>
      <c r="F42" s="103">
        <v>4</v>
      </c>
      <c r="G42" s="100"/>
      <c r="H42" s="99">
        <f t="shared" si="2"/>
        <v>0</v>
      </c>
    </row>
    <row r="43" spans="1:8" ht="15.5" customHeight="1" x14ac:dyDescent="0.25">
      <c r="A43" s="95" t="s">
        <v>102</v>
      </c>
      <c r="B43" s="101" t="s">
        <v>103</v>
      </c>
      <c r="C43" s="101" t="s">
        <v>103</v>
      </c>
      <c r="D43" s="103" t="s">
        <v>70</v>
      </c>
      <c r="E43" s="103">
        <v>1</v>
      </c>
      <c r="F43" s="103">
        <v>4</v>
      </c>
      <c r="G43" s="100"/>
      <c r="H43" s="99">
        <f t="shared" si="2"/>
        <v>0</v>
      </c>
    </row>
    <row r="44" spans="1:8" ht="15.5" customHeight="1" x14ac:dyDescent="0.25">
      <c r="A44" s="95"/>
      <c r="B44" s="101"/>
      <c r="C44" s="101"/>
      <c r="D44" s="103"/>
      <c r="E44" s="103"/>
      <c r="F44" s="103"/>
      <c r="G44" s="100"/>
      <c r="H44" s="99"/>
    </row>
    <row r="45" spans="1:8" ht="30.5" customHeight="1" x14ac:dyDescent="0.25">
      <c r="A45" s="95"/>
      <c r="B45" s="101"/>
      <c r="C45" s="113" t="s">
        <v>104</v>
      </c>
      <c r="D45" s="103" t="s">
        <v>48</v>
      </c>
      <c r="E45" s="154">
        <v>0.1</v>
      </c>
      <c r="F45" s="103"/>
      <c r="G45" s="100"/>
      <c r="H45" s="99">
        <f>E45*G45</f>
        <v>0</v>
      </c>
    </row>
    <row r="46" spans="1:8" ht="15.5" customHeight="1" x14ac:dyDescent="0.25">
      <c r="A46" s="95"/>
      <c r="B46" s="101"/>
      <c r="C46" s="101"/>
      <c r="D46" s="103"/>
      <c r="E46" s="103"/>
      <c r="F46" s="103"/>
      <c r="G46" s="100"/>
      <c r="H46" s="99"/>
    </row>
    <row r="47" spans="1:8" ht="15.5" customHeight="1" x14ac:dyDescent="0.25">
      <c r="A47" s="111">
        <v>3</v>
      </c>
      <c r="B47" s="108" t="s">
        <v>105</v>
      </c>
      <c r="C47" s="101"/>
      <c r="D47" s="103"/>
      <c r="E47" s="103"/>
      <c r="F47" s="103"/>
      <c r="G47" s="100"/>
      <c r="H47" s="99"/>
    </row>
    <row r="48" spans="1:8" ht="15.5" customHeight="1" x14ac:dyDescent="0.25">
      <c r="A48" s="111"/>
      <c r="B48" s="108"/>
      <c r="C48" s="101"/>
      <c r="D48" s="103"/>
      <c r="E48" s="103"/>
      <c r="F48" s="103"/>
      <c r="G48" s="100"/>
      <c r="H48" s="99"/>
    </row>
    <row r="49" spans="1:8" ht="15.5" customHeight="1" x14ac:dyDescent="0.25">
      <c r="A49" s="111">
        <v>3.1</v>
      </c>
      <c r="B49" s="108" t="s">
        <v>106</v>
      </c>
      <c r="C49" s="101"/>
      <c r="D49" s="103"/>
      <c r="E49" s="103"/>
      <c r="F49" s="103"/>
      <c r="G49" s="100"/>
      <c r="H49" s="99">
        <f>SUM(H50:H53)</f>
        <v>0</v>
      </c>
    </row>
    <row r="50" spans="1:8" ht="15.5" customHeight="1" x14ac:dyDescent="0.25">
      <c r="A50" s="95"/>
      <c r="B50" s="101" t="s">
        <v>107</v>
      </c>
      <c r="C50" s="101" t="s">
        <v>108</v>
      </c>
      <c r="D50" s="103" t="s">
        <v>70</v>
      </c>
      <c r="E50" s="103">
        <v>2</v>
      </c>
      <c r="F50" s="103">
        <v>4</v>
      </c>
      <c r="G50" s="100"/>
      <c r="H50" s="99">
        <f t="shared" ref="H50:H51" si="3">E50*F50*G50</f>
        <v>0</v>
      </c>
    </row>
    <row r="51" spans="1:8" ht="15.5" customHeight="1" x14ac:dyDescent="0.25">
      <c r="A51" s="95"/>
      <c r="B51" s="101" t="s">
        <v>109</v>
      </c>
      <c r="C51" s="101" t="s">
        <v>110</v>
      </c>
      <c r="D51" s="103" t="s">
        <v>70</v>
      </c>
      <c r="E51" s="103">
        <v>1</v>
      </c>
      <c r="F51" s="103">
        <v>4</v>
      </c>
      <c r="G51" s="100"/>
      <c r="H51" s="99">
        <f t="shared" si="3"/>
        <v>0</v>
      </c>
    </row>
    <row r="52" spans="1:8" ht="15.5" customHeight="1" x14ac:dyDescent="0.25">
      <c r="A52" s="95"/>
      <c r="B52" s="101"/>
      <c r="C52" s="101"/>
      <c r="D52" s="103"/>
      <c r="E52" s="103"/>
      <c r="F52" s="103"/>
      <c r="G52" s="100"/>
      <c r="H52" s="99"/>
    </row>
    <row r="53" spans="1:8" ht="15.5" customHeight="1" x14ac:dyDescent="0.25">
      <c r="A53" s="95"/>
      <c r="B53" s="101"/>
      <c r="C53" s="101" t="s">
        <v>111</v>
      </c>
      <c r="D53" s="103" t="s">
        <v>48</v>
      </c>
      <c r="E53" s="154">
        <v>0.15</v>
      </c>
      <c r="F53" s="103"/>
      <c r="G53" s="100"/>
      <c r="H53" s="99">
        <f>E53*G53</f>
        <v>0</v>
      </c>
    </row>
    <row r="54" spans="1:8" ht="15.5" customHeight="1" x14ac:dyDescent="0.25">
      <c r="A54" s="95"/>
      <c r="B54" s="101"/>
      <c r="C54" s="101"/>
      <c r="D54" s="103"/>
      <c r="E54" s="103"/>
      <c r="F54" s="103"/>
      <c r="G54" s="100"/>
      <c r="H54" s="99"/>
    </row>
    <row r="55" spans="1:8" ht="15.5" customHeight="1" x14ac:dyDescent="0.25">
      <c r="A55" s="111">
        <v>3.2</v>
      </c>
      <c r="B55" s="108" t="s">
        <v>112</v>
      </c>
      <c r="C55" s="101"/>
      <c r="D55" s="103"/>
      <c r="E55" s="103"/>
      <c r="F55" s="103"/>
      <c r="G55" s="100"/>
      <c r="H55" s="99">
        <f>SUM(H56:H59)</f>
        <v>0</v>
      </c>
    </row>
    <row r="56" spans="1:8" ht="15.5" customHeight="1" x14ac:dyDescent="0.25">
      <c r="A56" s="95"/>
      <c r="B56" s="101" t="s">
        <v>113</v>
      </c>
      <c r="C56" s="101" t="s">
        <v>113</v>
      </c>
      <c r="D56" s="103" t="s">
        <v>70</v>
      </c>
      <c r="E56" s="103">
        <v>2</v>
      </c>
      <c r="F56" s="103">
        <v>4</v>
      </c>
      <c r="G56" s="100"/>
      <c r="H56" s="99">
        <f t="shared" ref="H56:H57" si="4">E56*F56*G56</f>
        <v>0</v>
      </c>
    </row>
    <row r="57" spans="1:8" ht="15.5" customHeight="1" x14ac:dyDescent="0.25">
      <c r="A57" s="95"/>
      <c r="B57" s="101" t="s">
        <v>114</v>
      </c>
      <c r="C57" s="101" t="s">
        <v>114</v>
      </c>
      <c r="D57" s="103" t="s">
        <v>70</v>
      </c>
      <c r="E57" s="103">
        <v>0</v>
      </c>
      <c r="F57" s="103">
        <v>4</v>
      </c>
      <c r="G57" s="100"/>
      <c r="H57" s="99">
        <f t="shared" si="4"/>
        <v>0</v>
      </c>
    </row>
    <row r="58" spans="1:8" ht="15.5" customHeight="1" x14ac:dyDescent="0.25">
      <c r="A58" s="95"/>
      <c r="B58" s="101"/>
      <c r="C58" s="101"/>
      <c r="D58" s="103"/>
      <c r="E58" s="103"/>
      <c r="F58" s="103"/>
      <c r="G58" s="100"/>
      <c r="H58" s="99"/>
    </row>
    <row r="59" spans="1:8" ht="15.5" customHeight="1" x14ac:dyDescent="0.25">
      <c r="A59" s="95"/>
      <c r="B59" s="101"/>
      <c r="C59" s="101" t="s">
        <v>111</v>
      </c>
      <c r="D59" s="103" t="s">
        <v>48</v>
      </c>
      <c r="E59" s="154">
        <v>0.15</v>
      </c>
      <c r="F59" s="103"/>
      <c r="G59" s="100"/>
      <c r="H59" s="99">
        <f>E59*G59</f>
        <v>0</v>
      </c>
    </row>
    <row r="60" spans="1:8" ht="15.5" customHeight="1" x14ac:dyDescent="0.25">
      <c r="A60" s="95"/>
      <c r="B60" s="101"/>
      <c r="C60" s="101"/>
      <c r="D60" s="103"/>
      <c r="E60" s="103"/>
      <c r="F60" s="103"/>
      <c r="G60" s="100"/>
      <c r="H60" s="99"/>
    </row>
    <row r="61" spans="1:8" ht="15.5" customHeight="1" x14ac:dyDescent="0.25">
      <c r="A61" s="111">
        <v>3.3</v>
      </c>
      <c r="B61" s="108" t="s">
        <v>115</v>
      </c>
      <c r="C61" s="101"/>
      <c r="D61" s="103"/>
      <c r="E61" s="103"/>
      <c r="F61" s="103"/>
      <c r="G61" s="100"/>
      <c r="H61" s="99">
        <f>SUM(H62:H67)</f>
        <v>0</v>
      </c>
    </row>
    <row r="62" spans="1:8" ht="15.5" customHeight="1" x14ac:dyDescent="0.25">
      <c r="A62" s="95"/>
      <c r="B62" s="101" t="s">
        <v>116</v>
      </c>
      <c r="C62" s="101" t="s">
        <v>117</v>
      </c>
      <c r="D62" s="103" t="s">
        <v>70</v>
      </c>
      <c r="E62" s="103">
        <v>3</v>
      </c>
      <c r="F62" s="103">
        <v>4</v>
      </c>
      <c r="G62" s="100"/>
      <c r="H62" s="99">
        <f t="shared" ref="H62:H65" si="5">E62*F62*G62</f>
        <v>0</v>
      </c>
    </row>
    <row r="63" spans="1:8" ht="15.5" customHeight="1" x14ac:dyDescent="0.25">
      <c r="A63" s="95"/>
      <c r="B63" s="101" t="s">
        <v>118</v>
      </c>
      <c r="C63" s="101" t="s">
        <v>110</v>
      </c>
      <c r="D63" s="103" t="s">
        <v>70</v>
      </c>
      <c r="E63" s="103">
        <v>2</v>
      </c>
      <c r="F63" s="103">
        <v>4</v>
      </c>
      <c r="G63" s="100"/>
      <c r="H63" s="99">
        <f t="shared" si="5"/>
        <v>0</v>
      </c>
    </row>
    <row r="64" spans="1:8" ht="15.5" customHeight="1" x14ac:dyDescent="0.25">
      <c r="A64" s="95"/>
      <c r="B64" s="101" t="s">
        <v>119</v>
      </c>
      <c r="C64" s="101" t="s">
        <v>120</v>
      </c>
      <c r="D64" s="103" t="s">
        <v>70</v>
      </c>
      <c r="E64" s="103">
        <v>1</v>
      </c>
      <c r="F64" s="103">
        <v>4</v>
      </c>
      <c r="G64" s="100"/>
      <c r="H64" s="99">
        <f t="shared" si="5"/>
        <v>0</v>
      </c>
    </row>
    <row r="65" spans="1:8" ht="15.5" customHeight="1" x14ac:dyDescent="0.25">
      <c r="A65" s="95"/>
      <c r="B65" s="101" t="s">
        <v>121</v>
      </c>
      <c r="C65" s="101" t="s">
        <v>121</v>
      </c>
      <c r="D65" s="103" t="s">
        <v>70</v>
      </c>
      <c r="E65" s="103">
        <v>1</v>
      </c>
      <c r="F65" s="103">
        <v>4</v>
      </c>
      <c r="G65" s="100"/>
      <c r="H65" s="99">
        <f t="shared" si="5"/>
        <v>0</v>
      </c>
    </row>
    <row r="66" spans="1:8" ht="15.5" customHeight="1" x14ac:dyDescent="0.25">
      <c r="A66" s="95"/>
      <c r="B66" s="101"/>
      <c r="C66" s="101"/>
      <c r="D66" s="103"/>
      <c r="E66" s="103"/>
      <c r="F66" s="103"/>
      <c r="G66" s="100"/>
      <c r="H66" s="99"/>
    </row>
    <row r="67" spans="1:8" ht="15.5" customHeight="1" x14ac:dyDescent="0.25">
      <c r="A67" s="95"/>
      <c r="B67" s="101"/>
      <c r="C67" s="101" t="s">
        <v>111</v>
      </c>
      <c r="D67" s="103" t="s">
        <v>48</v>
      </c>
      <c r="E67" s="154">
        <v>0.15</v>
      </c>
      <c r="F67" s="103"/>
      <c r="G67" s="100"/>
      <c r="H67" s="99">
        <f>E67*G67</f>
        <v>0</v>
      </c>
    </row>
    <row r="68" spans="1:8" ht="15.5" customHeight="1" x14ac:dyDescent="0.25">
      <c r="A68" s="95"/>
      <c r="B68" s="101"/>
      <c r="C68" s="101"/>
      <c r="D68" s="103"/>
      <c r="E68" s="103"/>
      <c r="F68" s="103"/>
      <c r="G68" s="100"/>
      <c r="H68" s="99"/>
    </row>
    <row r="69" spans="1:8" ht="15.5" customHeight="1" x14ac:dyDescent="0.25">
      <c r="A69" s="111"/>
      <c r="B69" s="108" t="s">
        <v>122</v>
      </c>
      <c r="C69" s="101"/>
      <c r="D69" s="103"/>
      <c r="E69" s="103"/>
      <c r="F69" s="103"/>
      <c r="G69" s="100"/>
      <c r="H69" s="99"/>
    </row>
    <row r="70" spans="1:8" ht="15.5" customHeight="1" x14ac:dyDescent="0.25">
      <c r="A70" s="111"/>
      <c r="B70" s="108"/>
      <c r="C70" s="101"/>
      <c r="D70" s="103"/>
      <c r="E70" s="103"/>
      <c r="F70" s="103"/>
      <c r="G70" s="100"/>
      <c r="H70" s="99"/>
    </row>
    <row r="71" spans="1:8" ht="15.5" customHeight="1" x14ac:dyDescent="0.25">
      <c r="A71" s="111">
        <v>4</v>
      </c>
      <c r="B71" s="108" t="s">
        <v>123</v>
      </c>
      <c r="C71" s="101"/>
      <c r="D71" s="103"/>
      <c r="E71" s="103"/>
      <c r="F71" s="103"/>
      <c r="G71" s="100"/>
      <c r="H71" s="99">
        <f>SUM(H73:H74)</f>
        <v>0</v>
      </c>
    </row>
    <row r="72" spans="1:8" ht="15.5" customHeight="1" x14ac:dyDescent="0.25">
      <c r="A72" s="95"/>
      <c r="B72" s="101"/>
      <c r="C72" s="101"/>
      <c r="D72" s="103"/>
      <c r="E72" s="103"/>
      <c r="F72" s="103"/>
      <c r="G72" s="100"/>
      <c r="H72" s="99"/>
    </row>
    <row r="73" spans="1:8" ht="15.5" customHeight="1" x14ac:dyDescent="0.25">
      <c r="A73" s="95">
        <v>4.0999999999999996</v>
      </c>
      <c r="B73" s="101" t="s">
        <v>124</v>
      </c>
      <c r="C73" s="101"/>
      <c r="D73" s="103" t="s">
        <v>48</v>
      </c>
      <c r="E73" s="103">
        <v>0</v>
      </c>
      <c r="F73" s="103"/>
      <c r="G73" s="100"/>
      <c r="H73" s="99">
        <f t="shared" ref="H73:H74" si="6">E73*G73</f>
        <v>0</v>
      </c>
    </row>
    <row r="74" spans="1:8" ht="32" customHeight="1" x14ac:dyDescent="0.25">
      <c r="A74" s="95">
        <v>4.2</v>
      </c>
      <c r="B74" s="113" t="s">
        <v>125</v>
      </c>
      <c r="C74" s="101"/>
      <c r="D74" s="103" t="s">
        <v>48</v>
      </c>
      <c r="E74" s="103">
        <v>0</v>
      </c>
      <c r="F74" s="103"/>
      <c r="G74" s="100"/>
      <c r="H74" s="99">
        <f t="shared" si="6"/>
        <v>0</v>
      </c>
    </row>
    <row r="75" spans="1:8" ht="15.5" customHeight="1" x14ac:dyDescent="0.25">
      <c r="A75" s="95"/>
      <c r="B75" s="101"/>
      <c r="C75" s="101"/>
      <c r="D75" s="103"/>
      <c r="E75" s="103"/>
      <c r="F75" s="103"/>
      <c r="G75" s="100"/>
      <c r="H75" s="99"/>
    </row>
    <row r="76" spans="1:8" ht="15.5" customHeight="1" x14ac:dyDescent="0.25">
      <c r="A76" s="95"/>
      <c r="B76" s="104"/>
      <c r="C76" s="104"/>
      <c r="D76" s="102"/>
      <c r="E76" s="102"/>
      <c r="F76" s="102"/>
      <c r="G76" s="100"/>
      <c r="H76" s="99"/>
    </row>
    <row r="77" spans="1:8" ht="15.75" customHeight="1" x14ac:dyDescent="0.25">
      <c r="A77" s="95"/>
      <c r="B77" s="93"/>
      <c r="C77" s="92"/>
      <c r="D77" s="91"/>
      <c r="E77" s="91"/>
      <c r="F77" s="91"/>
      <c r="G77" s="94"/>
      <c r="H77" s="96"/>
    </row>
    <row r="78" spans="1:8" ht="18.75" customHeight="1" thickBot="1" x14ac:dyDescent="0.3">
      <c r="A78" s="87"/>
      <c r="B78" s="98" t="s">
        <v>46</v>
      </c>
      <c r="C78" s="88"/>
      <c r="D78" s="88"/>
      <c r="E78" s="89"/>
      <c r="F78" s="89"/>
      <c r="G78" s="89"/>
      <c r="H78" s="90">
        <f>H14+H22+H34+H49+H55+H61+H71</f>
        <v>0</v>
      </c>
    </row>
    <row r="79" spans="1:8" s="70" customFormat="1" ht="15.75" customHeight="1" thickBot="1" x14ac:dyDescent="0.3">
      <c r="A79" s="75"/>
      <c r="B79" s="76"/>
      <c r="C79" s="77"/>
      <c r="D79" s="78"/>
      <c r="E79" s="86"/>
      <c r="F79" s="86"/>
      <c r="G79" s="86"/>
      <c r="H79" s="85"/>
    </row>
    <row r="81" spans="9:9" x14ac:dyDescent="0.25">
      <c r="I81" s="82"/>
    </row>
  </sheetData>
  <pageMargins left="0.7" right="0.7" top="0.75" bottom="0.75" header="0.3" footer="0.3"/>
</worksheet>
</file>

<file path=docMetadata/LabelInfo.xml><?xml version="1.0" encoding="utf-8"?>
<clbl:labelList xmlns:clbl="http://schemas.microsoft.com/office/2020/mipLabelMetadata">
  <clbl:label id="{93aedbdc-cc67-4652-aa12-d250a876ae79}" enabled="0" method="" siteId="{93aedbdc-cc67-4652-aa12-d250a876ae7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Read Me FIRST</vt:lpstr>
      <vt:lpstr>5.1 Tender Cover Sheet</vt:lpstr>
      <vt:lpstr>5.1.1 Preamble</vt:lpstr>
      <vt:lpstr>5.1.2 Summary</vt:lpstr>
      <vt:lpstr> 5.1.2.1 BOQ</vt:lpstr>
      <vt:lpstr>5.1.2.2 BOQ</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Ntjie Segooa</dc:creator>
  <cp:lastModifiedBy>Philisiwe Sikhakhane</cp:lastModifiedBy>
  <dcterms:created xsi:type="dcterms:W3CDTF">2018-02-21T11:24:08Z</dcterms:created>
  <dcterms:modified xsi:type="dcterms:W3CDTF">2026-07-08T07:29:14Z</dcterms:modified>
</cp:coreProperties>
</file>