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eskom-my.sharepoint.com/personal/mafoanp_eskom_co_za/Documents/Desktop/Group Information Technology/PDF Conversion Software/"/>
    </mc:Choice>
  </mc:AlternateContent>
  <xr:revisionPtr revIDLastSave="5" documentId="13_ncr:1_{D7C079E7-BECD-4F08-81E4-06DA1CDED2A7}" xr6:coauthVersionLast="47" xr6:coauthVersionMax="47" xr10:uidLastSave="{6A4E1A3F-FF2E-4A0C-9357-97A36C40597B}"/>
  <bookViews>
    <workbookView xWindow="-120" yWindow="-120" windowWidth="20730" windowHeight="11040" xr2:uid="{00000000-000D-0000-FFFF-FFFF00000000}"/>
  </bookViews>
  <sheets>
    <sheet name="PDF Subscription"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'PDF Subscription'!$A$30:$L$82</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'PDF Subscription'!Clear_CAST_Price_Summary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'PDF Subscription'!$A$30:$L$38</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'PDF Subscription'!$A:$L,'PDF Subscription'!#REF!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'PDF Subscription'!w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9" l="1"/>
  <c r="AE83" i="9"/>
  <c r="AE82" i="9"/>
  <c r="Z83" i="9"/>
  <c r="Z82" i="9"/>
  <c r="U83" i="9"/>
  <c r="U82" i="9"/>
  <c r="P83" i="9"/>
  <c r="P82" i="9"/>
  <c r="F72" i="9" l="1"/>
  <c r="F71" i="9"/>
  <c r="F70" i="9"/>
  <c r="F69" i="9"/>
  <c r="F68" i="9"/>
  <c r="F67" i="9"/>
  <c r="F78" i="9"/>
  <c r="F77" i="9"/>
  <c r="F76" i="9"/>
  <c r="F75" i="9"/>
  <c r="F74" i="9"/>
  <c r="F73" i="9"/>
  <c r="F66" i="9"/>
  <c r="F65" i="9"/>
  <c r="F64" i="9"/>
  <c r="F63" i="9"/>
  <c r="F62" i="9"/>
  <c r="F61" i="9"/>
  <c r="F60" i="9"/>
  <c r="F59" i="9"/>
  <c r="F58" i="9"/>
  <c r="F57" i="9"/>
  <c r="F55" i="9"/>
  <c r="F54" i="9"/>
  <c r="F53" i="9"/>
  <c r="F52" i="9"/>
  <c r="F51" i="9"/>
  <c r="F50" i="9"/>
  <c r="F49" i="9"/>
  <c r="F48" i="9"/>
  <c r="F47" i="9"/>
  <c r="F46" i="9"/>
  <c r="F45" i="9"/>
  <c r="F44" i="9"/>
  <c r="F43" i="9"/>
  <c r="G72" i="9" l="1"/>
  <c r="L35" i="9" s="1"/>
  <c r="G66" i="9"/>
  <c r="L34" i="9" s="1"/>
  <c r="G60" i="9"/>
  <c r="L33" i="9" s="1"/>
  <c r="G54" i="9"/>
  <c r="L32" i="9" s="1"/>
  <c r="G78" i="9"/>
  <c r="L36" i="9" s="1"/>
  <c r="G48" i="9"/>
  <c r="L31" i="9" s="1"/>
  <c r="K35" i="9" l="1"/>
  <c r="E35" i="9"/>
  <c r="G35" i="9" s="1"/>
  <c r="J35" i="9" s="1"/>
  <c r="K82" i="9" l="1"/>
  <c r="E82" i="9"/>
  <c r="G82" i="9" s="1"/>
  <c r="Y82" i="9" s="1"/>
  <c r="AA82" i="9" s="1"/>
  <c r="J82" i="9" l="1"/>
  <c r="L82" i="9" s="1"/>
  <c r="AD82" i="9"/>
  <c r="AF82" i="9" s="1"/>
  <c r="O82" i="9"/>
  <c r="Q82" i="9" s="1"/>
  <c r="T82" i="9"/>
  <c r="V82" i="9" s="1"/>
  <c r="K83" i="9" l="1"/>
  <c r="E83" i="9"/>
  <c r="G83" i="9" s="1"/>
  <c r="AD83" i="9" s="1"/>
  <c r="AF83" i="9" s="1"/>
  <c r="O83" i="9" l="1"/>
  <c r="Q83" i="9" s="1"/>
  <c r="T83" i="9"/>
  <c r="V83" i="9" s="1"/>
  <c r="Y83" i="9"/>
  <c r="AA83" i="9" s="1"/>
  <c r="J83" i="9"/>
  <c r="L83" i="9" s="1"/>
  <c r="L84" i="9" l="1"/>
  <c r="AF84" i="9" l="1"/>
  <c r="Q84" i="9"/>
  <c r="V84" i="9"/>
  <c r="AA84" i="9"/>
  <c r="K33" i="9"/>
  <c r="K32" i="9"/>
  <c r="E32" i="9"/>
  <c r="G32" i="9" s="1"/>
  <c r="J32" i="9" s="1"/>
  <c r="E33" i="9"/>
  <c r="G33" i="9" s="1"/>
  <c r="E36" i="9"/>
  <c r="G36" i="9" s="1"/>
  <c r="J36" i="9" s="1"/>
  <c r="L86" i="9" l="1"/>
  <c r="D91" i="9" s="1"/>
  <c r="J33" i="9"/>
  <c r="K34" i="9" l="1"/>
  <c r="E34" i="9"/>
  <c r="G34" i="9" s="1"/>
  <c r="J34" i="9" l="1"/>
  <c r="K31" i="9" l="1"/>
  <c r="E31" i="9" l="1"/>
  <c r="G31" i="9" s="1"/>
  <c r="J31" i="9" l="1"/>
  <c r="L37" i="9" l="1"/>
  <c r="D90" i="9" s="1"/>
  <c r="D92" i="9" s="1"/>
  <c r="B2" i="5"/>
</calcChain>
</file>

<file path=xl/sharedStrings.xml><?xml version="1.0" encoding="utf-8"?>
<sst xmlns="http://schemas.openxmlformats.org/spreadsheetml/2006/main" count="158" uniqueCount="112">
  <si>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</si>
  <si>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</si>
  <si>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</si>
  <si>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</si>
  <si>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</si>
  <si>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</si>
  <si>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</si>
  <si>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</si>
  <si>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</si>
  <si>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</si>
  <si>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</si>
  <si>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</si>
  <si>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</si>
  <si>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</si>
  <si>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</si>
  <si>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</si>
  <si>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Item Number</t>
  </si>
  <si>
    <t>Category</t>
  </si>
  <si>
    <t>Description</t>
  </si>
  <si>
    <t>Total Estimated Quantity</t>
  </si>
  <si>
    <t>sum</t>
  </si>
  <si>
    <t>EUR</t>
  </si>
  <si>
    <t>GBP</t>
  </si>
  <si>
    <t>British Pound</t>
  </si>
  <si>
    <t>CURRENCY</t>
  </si>
  <si>
    <t>IMPORTANT NOTES</t>
  </si>
  <si>
    <t>Quoted prices MUST be in ZAR, EXCLUDING VAT and ESCALATIONS</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</si>
  <si>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</si>
  <si>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</si>
  <si>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</si>
  <si>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</si>
  <si>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</si>
  <si>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</si>
  <si>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</si>
  <si>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</si>
  <si>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</si>
  <si>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</si>
  <si>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</si>
  <si>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</si>
  <si>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</si>
  <si>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</si>
  <si>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</si>
  <si>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</si>
  <si>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</si>
  <si>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</si>
  <si>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</si>
  <si>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</si>
  <si>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</si>
  <si>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</si>
  <si>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</si>
  <si>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</si>
  <si>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</si>
  <si>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</si>
  <si>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</si>
  <si>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</si>
  <si>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</si>
  <si>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</si>
  <si>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</si>
  <si>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</si>
  <si>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</si>
  <si>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</si>
  <si>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</si>
  <si>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</si>
  <si>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</si>
  <si>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</si>
  <si>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Software</t>
  </si>
  <si>
    <t>Testing</t>
  </si>
  <si>
    <t>Deployment and Stabilisation</t>
  </si>
  <si>
    <t>YEAR 2</t>
  </si>
  <si>
    <t>YEAR 3</t>
  </si>
  <si>
    <t>YEAR 4</t>
  </si>
  <si>
    <t>YEAR 5</t>
  </si>
  <si>
    <t>YEAR 1</t>
  </si>
  <si>
    <t>Prices MUST be quoted based on the SCOPE OF WORK provided</t>
  </si>
  <si>
    <t>CONTRACT PRICE ADJUSTMENT</t>
  </si>
  <si>
    <t>Implementation</t>
  </si>
  <si>
    <r>
      <rPr>
        <b/>
        <sz val="11"/>
        <color rgb="FFFF0000"/>
        <rFont val="Arial"/>
        <family val="2"/>
      </rPr>
      <t>NB</t>
    </r>
    <r>
      <rPr>
        <sz val="11"/>
        <color rgb="FFFF0000"/>
        <rFont val="Arial"/>
        <family val="2"/>
      </rPr>
      <t>: Provide pricing for the Solution Maintenance and Support as per the scope.</t>
    </r>
  </si>
  <si>
    <t>Solution Maintenance</t>
  </si>
  <si>
    <t>TOTAL</t>
  </si>
  <si>
    <t>Project Implementation</t>
  </si>
  <si>
    <t>Software Maintenance and Support</t>
  </si>
  <si>
    <t>DO NOT CHANGE THE QUANTITIES AND COSTING SCHEDULE STRUCTURE</t>
  </si>
  <si>
    <t>SOLUTION IMPLEMENTATION</t>
  </si>
  <si>
    <t>Integration</t>
  </si>
  <si>
    <t>Build, Configure, Install</t>
  </si>
  <si>
    <t>Select the currency from the CURRENCY drop-down list in COLUMN "F"</t>
  </si>
  <si>
    <t>Per License</t>
  </si>
  <si>
    <t>Project Management</t>
  </si>
  <si>
    <t>Technical Architect</t>
  </si>
  <si>
    <t>Change Management</t>
  </si>
  <si>
    <t>TABLE 1: RESOURCES FOR IMPLEMENTATION</t>
  </si>
  <si>
    <t>Stage</t>
  </si>
  <si>
    <t>Skill</t>
  </si>
  <si>
    <t>No. of Hours</t>
  </si>
  <si>
    <t>Hourly Rate</t>
  </si>
  <si>
    <t>Total</t>
  </si>
  <si>
    <t>Integration Architect</t>
  </si>
  <si>
    <t>Solution Architect</t>
  </si>
  <si>
    <t>&lt;Please specify&gt;</t>
  </si>
  <si>
    <t>Implementation Specialists</t>
  </si>
  <si>
    <t>Technical Application Specialist</t>
  </si>
  <si>
    <t>Data Engineers</t>
  </si>
  <si>
    <t>Senior Tester</t>
  </si>
  <si>
    <t>Intermediate Tester</t>
  </si>
  <si>
    <t>Performance Engineer</t>
  </si>
  <si>
    <t>Implementation Specialist</t>
  </si>
  <si>
    <t>Change Management Specialist</t>
  </si>
  <si>
    <r>
      <rPr>
        <b/>
        <sz val="11"/>
        <color rgb="FFFF0000"/>
        <rFont val="Arial"/>
        <family val="2"/>
      </rPr>
      <t>NB</t>
    </r>
    <r>
      <rPr>
        <sz val="11"/>
        <color rgb="FFFF0000"/>
        <rFont val="Arial"/>
        <family val="2"/>
      </rPr>
      <t xml:space="preserve">: Provide pricing for the implementation of the Project (Solution Implementation) </t>
    </r>
    <r>
      <rPr>
        <b/>
        <sz val="11"/>
        <color rgb="FFFF0000"/>
        <rFont val="Arial"/>
        <family val="2"/>
      </rPr>
      <t>using TABLE 1: RESOURCES FOR IMPLEMENTATION</t>
    </r>
    <r>
      <rPr>
        <sz val="11"/>
        <color rgb="FFFF0000"/>
        <rFont val="Arial"/>
        <family val="2"/>
      </rPr>
      <t>. Pricing should be as per the Project Scope of Work</t>
    </r>
  </si>
  <si>
    <t>Indicate the applicable CPA - IN COLUMN [AI] to allow for Price Adjustments.</t>
  </si>
  <si>
    <t>Costing Schedule : Portable Document Format (PDF) Software Subscription</t>
  </si>
  <si>
    <t>Portable Document Format (PDF) Software Subscription</t>
  </si>
  <si>
    <t>Subscription Licences (As-and-When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</si>
</sst>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9">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
      <sz val="10"/>
      <name val="Arial"/>
      <family val="2"/>
    </font>
    <font>
      <b/>
      <sz val="11"/>
      <color indexed="17"/>
      <name val="Arial"/>
      <family val="2"/>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6" tint="0.39997558519241921"/>
        <bgColor rgb="FF000000"/>
      </patternFill>
    </fill>
    <fill>
      <patternFill patternType="solid">
        <fgColor theme="0" tint="-0.499984740745262"/>
        <bgColor indexed="64"/>
      </patternFill>
    </fill>
    <fill>
      <patternFill patternType="solid">
        <fgColor theme="1"/>
        <bgColor indexed="64"/>
      </patternFill>
    </fill>
    <fill>
      <patternFill patternType="solid">
        <fgColor theme="1"/>
        <bgColor rgb="FF000000"/>
      </patternFill>
    </fill>
  </fills>
  <borders count="9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s>
  <cellStyleXfs count="9993">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1">
      <alignment horizontal="left"/>
    </xf>
    <xf numFmtId="0" fontId="16" fillId="0" borderId="0">
      <alignment horizontal="center" wrapText="1"/>
      <protection locked="0"/>
    </xf>
    <xf numFmtId="0" fontId="16" fillId="0" borderId="0">
      <alignment horizontal="center" wrapText="1"/>
      <protection locked="0"/>
    </xf>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58" fillId="2"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185" fontId="78" fillId="0" borderId="52"/>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4" fillId="54" borderId="2"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79" fillId="20" borderId="53"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61" fillId="55" borderId="47"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5">
      <alignment horizontal="center"/>
    </xf>
    <xf numFmtId="40" fontId="41" fillId="0" borderId="0" applyFont="0" applyFill="0" applyBorder="0" applyAlignment="0" applyProtection="0"/>
    <xf numFmtId="0" fontId="83"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0" fontId="47" fillId="106" borderId="0" applyFon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199" fontId="87" fillId="0" borderId="55"/>
    <xf numFmtId="40" fontId="88" fillId="0" borderId="51"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57" fillId="51"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6"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7" applyNumberFormat="0" applyFill="0" applyAlignment="0" applyProtection="0"/>
    <xf numFmtId="0" fontId="93" fillId="0" borderId="57" applyNumberFormat="0" applyFill="0" applyAlignment="0" applyProtection="0"/>
    <xf numFmtId="0" fontId="54" fillId="0" borderId="44"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8" applyNumberFormat="0" applyFill="0" applyAlignment="0" applyProtection="0"/>
    <xf numFmtId="0" fontId="94" fillId="0" borderId="58"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56" fillId="0" borderId="45"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59"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6" borderId="0" applyFont="0" applyFill="0" applyBorder="0" applyAlignment="0" applyProtection="0"/>
    <xf numFmtId="0" fontId="9" fillId="106" borderId="0" applyFont="0" applyFill="0" applyBorder="0" applyAlignment="0" applyProtection="0"/>
    <xf numFmtId="2" fontId="96" fillId="1" borderId="43">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59" fillId="53" borderId="2"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01" fillId="12" borderId="53"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60" fillId="0" borderId="46"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0" fontId="104" fillId="0" borderId="60" applyNumberFormat="0" applyFill="0" applyAlignment="0" applyProtection="0"/>
    <xf numFmtId="38" fontId="41" fillId="0" borderId="51"/>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2">
      <alignment horizontal="left"/>
    </xf>
    <xf numFmtId="0" fontId="109" fillId="0" borderId="0"/>
    <xf numFmtId="203" fontId="40" fillId="0" borderId="0">
      <alignment horizontal="left"/>
    </xf>
    <xf numFmtId="3" fontId="110" fillId="0" borderId="0">
      <alignment vertical="top"/>
    </xf>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3" fillId="54" borderId="3"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0" fontId="111" fillId="20" borderId="62"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5"/>
    <xf numFmtId="4" fontId="87" fillId="0" borderId="63"/>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50">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50">
      <protection locked="0"/>
    </xf>
    <xf numFmtId="0" fontId="112" fillId="0" borderId="50">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3" applyFill="0" applyBorder="0" applyAlignment="0" applyProtection="0"/>
    <xf numFmtId="0" fontId="113" fillId="0" borderId="0" applyNumberFormat="0" applyFill="0" applyBorder="0" applyAlignment="0" applyProtection="0"/>
    <xf numFmtId="0" fontId="87" fillId="0" borderId="55"/>
    <xf numFmtId="0" fontId="41" fillId="0" borderId="0"/>
    <xf numFmtId="199" fontId="114" fillId="0" borderId="55"/>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1"/>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46" fillId="0" borderId="65" applyNumberFormat="0" applyFill="0" applyAlignment="0" applyProtection="0"/>
    <xf numFmtId="0" fontId="46" fillId="0" borderId="65" applyNumberFormat="0" applyFill="0" applyAlignment="0" applyProtection="0"/>
    <xf numFmtId="0" fontId="5" fillId="0" borderId="48" applyNumberFormat="0" applyFill="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203" fontId="40" fillId="0" borderId="0">
      <alignment horizontal="left"/>
    </xf>
    <xf numFmtId="0" fontId="108" fillId="0" borderId="51">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xf numFmtId="0" fontId="127" fillId="0" borderId="0"/>
  </cellStyleXfs>
  <cellXfs count="259">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173" fontId="7" fillId="7" borderId="13" xfId="3" applyNumberFormat="1" applyFill="1" applyBorder="1" applyAlignment="1" applyProtection="1">
      <alignment horizontal="center"/>
      <protection locked="0"/>
    </xf>
    <xf numFmtId="174" fontId="7" fillId="7" borderId="13" xfId="3" applyNumberFormat="1" applyFill="1" applyBorder="1" applyAlignment="1" applyProtection="1">
      <alignment horizontal="center"/>
      <protection locked="0"/>
    </xf>
    <xf numFmtId="0" fontId="7" fillId="7" borderId="14" xfId="3" applyFill="1" applyBorder="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3" fillId="4" borderId="0" xfId="0" applyFont="1" applyFill="1"/>
    <xf numFmtId="0" fontId="52" fillId="4" borderId="0" xfId="0" applyFont="1" applyFill="1" applyProtection="1">
      <protection locked="0"/>
    </xf>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0" fontId="47" fillId="4" borderId="0" xfId="327" applyFont="1" applyFill="1" applyAlignment="1">
      <alignment vertical="center"/>
    </xf>
    <xf numFmtId="10" fontId="65" fillId="4" borderId="0" xfId="327" applyNumberFormat="1" applyFont="1" applyFill="1" applyAlignment="1">
      <alignment vertical="center"/>
    </xf>
    <xf numFmtId="1" fontId="51"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7" fillId="4" borderId="0" xfId="327" applyFont="1" applyFill="1" applyAlignment="1">
      <alignment vertical="center" wrapText="1"/>
    </xf>
    <xf numFmtId="0" fontId="69" fillId="4" borderId="0" xfId="327" applyFont="1" applyFill="1" applyAlignment="1">
      <alignment vertical="top" wrapText="1"/>
    </xf>
    <xf numFmtId="0" fontId="7" fillId="4" borderId="0" xfId="327" applyFont="1" applyFill="1" applyAlignment="1">
      <alignment horizontal="left" vertical="center" wrapText="1"/>
    </xf>
    <xf numFmtId="0" fontId="73" fillId="4" borderId="0" xfId="327" applyFont="1" applyFill="1" applyAlignment="1">
      <alignment horizontal="left" vertical="center" wrapText="1"/>
    </xf>
    <xf numFmtId="0" fontId="73" fillId="4" borderId="0" xfId="327" applyFont="1" applyFill="1" applyAlignment="1">
      <alignment vertical="center" wrapText="1"/>
    </xf>
    <xf numFmtId="1" fontId="51" fillId="4" borderId="0" xfId="327" applyNumberFormat="1" applyFont="1" applyFill="1" applyAlignment="1">
      <alignment horizontal="center" vertical="center" wrapText="1"/>
    </xf>
    <xf numFmtId="0" fontId="75" fillId="4" borderId="0" xfId="327" applyFont="1" applyFill="1" applyAlignment="1">
      <alignment horizontal="right" vertical="center"/>
    </xf>
    <xf numFmtId="0" fontId="51" fillId="4" borderId="0" xfId="327" applyFont="1" applyFill="1" applyAlignment="1">
      <alignment vertical="center"/>
    </xf>
    <xf numFmtId="0" fontId="70" fillId="4" borderId="0" xfId="327" applyFont="1" applyFill="1" applyAlignment="1">
      <alignment horizontal="center" vertical="center"/>
    </xf>
    <xf numFmtId="0" fontId="70" fillId="4" borderId="0" xfId="327" applyFont="1" applyFill="1" applyAlignment="1">
      <alignment horizontal="center" vertical="center" wrapText="1"/>
    </xf>
    <xf numFmtId="0" fontId="51" fillId="4" borderId="0" xfId="327" applyFont="1" applyFill="1" applyAlignment="1">
      <alignment horizontal="center" vertical="center"/>
    </xf>
    <xf numFmtId="0" fontId="70" fillId="4" borderId="0" xfId="327" applyFont="1" applyFill="1" applyAlignment="1">
      <alignment horizontal="left" vertical="center"/>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0" fontId="7" fillId="4" borderId="0" xfId="327" applyFont="1" applyFill="1" applyAlignment="1">
      <alignment horizontal="center"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lignment horizontal="center" vertical="center" wrapText="1"/>
    </xf>
    <xf numFmtId="0" fontId="10" fillId="5" borderId="49" xfId="3" applyFont="1" applyFill="1" applyBorder="1"/>
    <xf numFmtId="173" fontId="7" fillId="7" borderId="66" xfId="3" applyNumberFormat="1" applyFill="1" applyBorder="1" applyAlignment="1" applyProtection="1">
      <alignment horizontal="center"/>
      <protection locked="0"/>
    </xf>
    <xf numFmtId="184" fontId="70"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7" fillId="4" borderId="0" xfId="327" applyNumberFormat="1" applyFont="1" applyFill="1" applyAlignment="1">
      <alignment horizontal="left" vertical="center"/>
    </xf>
    <xf numFmtId="1" fontId="72" fillId="4" borderId="0" xfId="327" applyNumberFormat="1" applyFont="1" applyFill="1" applyAlignment="1">
      <alignment horizontal="center" vertical="center" wrapText="1"/>
    </xf>
    <xf numFmtId="180" fontId="72" fillId="4" borderId="0" xfId="327" applyNumberFormat="1" applyFont="1" applyFill="1" applyAlignment="1">
      <alignment horizontal="center" vertical="center" wrapText="1"/>
    </xf>
    <xf numFmtId="0" fontId="119" fillId="4" borderId="0" xfId="0" applyFont="1" applyFill="1"/>
    <xf numFmtId="0" fontId="120" fillId="4" borderId="0" xfId="0" applyFont="1" applyFill="1"/>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1" fillId="4" borderId="0" xfId="327" applyFont="1" applyFill="1" applyAlignment="1">
      <alignment vertical="top" wrapText="1"/>
    </xf>
    <xf numFmtId="0" fontId="74" fillId="4" borderId="0" xfId="327" applyFont="1" applyFill="1" applyAlignment="1">
      <alignment vertical="top" wrapText="1"/>
    </xf>
    <xf numFmtId="184" fontId="69" fillId="4" borderId="0" xfId="1879" applyNumberFormat="1" applyFont="1" applyFill="1" applyBorder="1" applyAlignment="1" applyProtection="1">
      <alignment vertical="top" wrapText="1"/>
    </xf>
    <xf numFmtId="0" fontId="52" fillId="4" borderId="37" xfId="0" applyFont="1" applyFill="1" applyBorder="1" applyAlignment="1">
      <alignment horizontal="left" indent="4"/>
    </xf>
    <xf numFmtId="0" fontId="70" fillId="112" borderId="11" xfId="327" applyFont="1" applyFill="1" applyBorder="1" applyAlignment="1" applyProtection="1">
      <alignment horizontal="center" vertical="center" wrapText="1"/>
      <protection locked="0"/>
    </xf>
    <xf numFmtId="10" fontId="7" fillId="5" borderId="27" xfId="3" applyNumberFormat="1" applyFill="1" applyBorder="1" applyAlignment="1">
      <alignment horizontal="center"/>
    </xf>
    <xf numFmtId="0" fontId="7" fillId="4" borderId="0" xfId="3" applyFill="1"/>
    <xf numFmtId="0" fontId="67"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1" fillId="4" borderId="0" xfId="329" applyFont="1" applyFill="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0" fontId="125" fillId="4" borderId="37" xfId="0" applyFont="1" applyFill="1" applyBorder="1" applyAlignment="1">
      <alignment horizontal="left" indent="4"/>
    </xf>
    <xf numFmtId="170" fontId="70" fillId="111" borderId="73" xfId="1" applyFont="1" applyFill="1" applyBorder="1" applyAlignment="1" applyProtection="1">
      <alignment horizontal="center" vertical="center"/>
    </xf>
    <xf numFmtId="170" fontId="52" fillId="4" borderId="72" xfId="1" applyFont="1" applyFill="1" applyBorder="1" applyAlignment="1" applyProtection="1">
      <alignment horizontal="center" vertical="center" wrapText="1"/>
    </xf>
    <xf numFmtId="185" fontId="51" fillId="4" borderId="80" xfId="327" applyNumberFormat="1" applyFont="1" applyFill="1" applyBorder="1" applyAlignment="1">
      <alignment horizontal="center"/>
    </xf>
    <xf numFmtId="0" fontId="69" fillId="4" borderId="37" xfId="0" applyFont="1" applyFill="1" applyBorder="1" applyAlignment="1">
      <alignment horizontal="left" indent="7"/>
    </xf>
    <xf numFmtId="0" fontId="70" fillId="82" borderId="29" xfId="327" applyFont="1" applyFill="1" applyBorder="1" applyAlignment="1">
      <alignment horizontal="center" vertical="center" wrapText="1"/>
    </xf>
    <xf numFmtId="0" fontId="70" fillId="112" borderId="72" xfId="327" applyFont="1" applyFill="1" applyBorder="1" applyAlignment="1" applyProtection="1">
      <alignment horizontal="center" vertical="center" wrapText="1"/>
      <protection locked="0"/>
    </xf>
    <xf numFmtId="170" fontId="70" fillId="111" borderId="0" xfId="1" applyFont="1" applyFill="1" applyBorder="1" applyAlignment="1" applyProtection="1">
      <alignment horizontal="center" vertical="center"/>
    </xf>
    <xf numFmtId="185" fontId="51" fillId="4" borderId="0" xfId="327" applyNumberFormat="1" applyFont="1" applyFill="1" applyAlignment="1">
      <alignment horizontal="center"/>
    </xf>
    <xf numFmtId="184" fontId="70" fillId="4" borderId="0" xfId="1879" applyNumberFormat="1" applyFont="1" applyFill="1" applyBorder="1" applyAlignment="1" applyProtection="1">
      <alignment horizontal="center" vertical="center" wrapText="1"/>
    </xf>
    <xf numFmtId="0" fontId="51" fillId="4" borderId="7" xfId="327" applyFont="1" applyFill="1" applyBorder="1" applyAlignment="1">
      <alignment horizontal="left" vertical="center" wrapText="1"/>
    </xf>
    <xf numFmtId="170" fontId="70" fillId="111" borderId="83" xfId="1" applyFont="1" applyFill="1" applyBorder="1" applyAlignment="1" applyProtection="1">
      <alignment horizontal="center" vertical="center"/>
    </xf>
    <xf numFmtId="0" fontId="70" fillId="82" borderId="7" xfId="327" applyFont="1" applyFill="1" applyBorder="1" applyAlignment="1">
      <alignment horizontal="center" vertical="center" wrapText="1"/>
    </xf>
    <xf numFmtId="0" fontId="70" fillId="112" borderId="82" xfId="327" applyFont="1" applyFill="1" applyBorder="1" applyAlignment="1" applyProtection="1">
      <alignment horizontal="center" vertical="center" wrapText="1"/>
      <protection locked="0"/>
    </xf>
    <xf numFmtId="0" fontId="70" fillId="81" borderId="7" xfId="327" applyFont="1" applyFill="1" applyBorder="1" applyAlignment="1">
      <alignment horizontal="center" vertical="center" wrapText="1"/>
    </xf>
    <xf numFmtId="0" fontId="51" fillId="4" borderId="15" xfId="327" applyFont="1" applyFill="1" applyBorder="1" applyAlignment="1">
      <alignment horizontal="left" vertical="center" wrapText="1"/>
    </xf>
    <xf numFmtId="0" fontId="70" fillId="111" borderId="40" xfId="327" applyFont="1" applyFill="1" applyBorder="1" applyAlignment="1">
      <alignment horizontal="center" vertical="center" wrapText="1"/>
    </xf>
    <xf numFmtId="0" fontId="70" fillId="111" borderId="41" xfId="327" applyFont="1" applyFill="1" applyBorder="1" applyAlignment="1">
      <alignment horizontal="center" vertical="center" wrapText="1"/>
    </xf>
    <xf numFmtId="0" fontId="70" fillId="111" borderId="42" xfId="327" applyFont="1" applyFill="1" applyBorder="1" applyAlignment="1">
      <alignment horizontal="center" vertical="center" wrapText="1"/>
    </xf>
    <xf numFmtId="0" fontId="70" fillId="112" borderId="13" xfId="327" applyFont="1" applyFill="1" applyBorder="1" applyAlignment="1" applyProtection="1">
      <alignment horizontal="center" vertical="center" wrapText="1"/>
      <protection locked="0"/>
    </xf>
    <xf numFmtId="0" fontId="70" fillId="112" borderId="26" xfId="327" applyFont="1" applyFill="1" applyBorder="1" applyAlignment="1" applyProtection="1">
      <alignment horizontal="center" vertical="center" wrapText="1"/>
      <protection locked="0"/>
    </xf>
    <xf numFmtId="170" fontId="70" fillId="111" borderId="39" xfId="1" applyFont="1" applyFill="1" applyBorder="1" applyAlignment="1" applyProtection="1">
      <alignment horizontal="center" vertical="center"/>
    </xf>
    <xf numFmtId="170" fontId="70" fillId="111" borderId="14" xfId="1" applyFont="1" applyFill="1" applyBorder="1" applyAlignment="1" applyProtection="1">
      <alignment horizontal="center" vertical="center"/>
    </xf>
    <xf numFmtId="170" fontId="70" fillId="111" borderId="27" xfId="1" applyFont="1" applyFill="1" applyBorder="1" applyAlignment="1" applyProtection="1">
      <alignment horizontal="center" vertical="center"/>
    </xf>
    <xf numFmtId="0" fontId="69" fillId="81" borderId="25" xfId="327" applyFont="1" applyFill="1" applyBorder="1" applyAlignment="1">
      <alignment horizontal="center" vertical="center"/>
    </xf>
    <xf numFmtId="0" fontId="69" fillId="81" borderId="12" xfId="327" applyFont="1" applyFill="1" applyBorder="1" applyAlignment="1">
      <alignment horizontal="center" vertical="center"/>
    </xf>
    <xf numFmtId="0" fontId="69" fillId="81" borderId="15" xfId="327" applyFont="1" applyFill="1" applyBorder="1" applyAlignment="1">
      <alignment horizontal="center" vertical="center"/>
    </xf>
    <xf numFmtId="184" fontId="68" fillId="4" borderId="0" xfId="1879" applyNumberFormat="1"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29" xfId="327" applyFont="1" applyFill="1" applyBorder="1" applyAlignment="1">
      <alignment horizontal="left" vertical="center" wrapText="1"/>
    </xf>
    <xf numFmtId="0" fontId="70" fillId="82" borderId="12" xfId="327" applyFont="1" applyFill="1" applyBorder="1" applyAlignment="1">
      <alignment horizontal="center" vertical="center" wrapText="1"/>
    </xf>
    <xf numFmtId="0" fontId="70" fillId="82" borderId="15" xfId="327" applyFont="1" applyFill="1" applyBorder="1" applyAlignment="1">
      <alignment horizontal="center" vertical="center" wrapText="1"/>
    </xf>
    <xf numFmtId="0" fontId="70" fillId="111" borderId="79" xfId="327" applyFont="1" applyFill="1" applyBorder="1" applyAlignment="1">
      <alignment horizontal="center" vertical="center" wrapText="1"/>
    </xf>
    <xf numFmtId="170" fontId="70" fillId="111" borderId="73" xfId="1" applyFont="1" applyFill="1" applyBorder="1" applyAlignment="1">
      <alignment horizontal="center" vertical="center" wrapText="1"/>
    </xf>
    <xf numFmtId="170" fontId="70" fillId="111" borderId="43" xfId="1" applyFont="1" applyFill="1" applyBorder="1" applyAlignment="1">
      <alignment horizontal="center" vertical="center" wrapText="1"/>
    </xf>
    <xf numFmtId="170" fontId="70" fillId="111" borderId="86" xfId="1" applyFont="1" applyFill="1" applyBorder="1" applyAlignment="1">
      <alignment horizontal="center" vertical="center" wrapText="1"/>
    </xf>
    <xf numFmtId="0" fontId="69" fillId="81" borderId="33" xfId="327" applyFont="1" applyFill="1" applyBorder="1" applyAlignment="1">
      <alignment horizontal="center" vertical="center"/>
    </xf>
    <xf numFmtId="170" fontId="51" fillId="111" borderId="81" xfId="1" applyFont="1" applyFill="1" applyBorder="1" applyAlignment="1" applyProtection="1">
      <alignment horizontal="center" vertical="center" wrapText="1"/>
    </xf>
    <xf numFmtId="184" fontId="68" fillId="4" borderId="23" xfId="1879" applyNumberFormat="1" applyFont="1" applyFill="1" applyBorder="1" applyAlignment="1">
      <alignment horizontal="center" vertical="center"/>
    </xf>
    <xf numFmtId="184" fontId="68" fillId="4" borderId="22" xfId="1879" applyNumberFormat="1" applyFont="1" applyFill="1" applyBorder="1" applyAlignment="1">
      <alignment horizontal="center" vertical="center"/>
    </xf>
    <xf numFmtId="0" fontId="70" fillId="4" borderId="0" xfId="327" applyFont="1" applyFill="1" applyAlignment="1">
      <alignment vertical="center" wrapText="1"/>
    </xf>
    <xf numFmtId="0" fontId="10" fillId="4" borderId="0" xfId="327" applyFont="1" applyFill="1" applyAlignment="1">
      <alignment horizontal="left" vertical="center" wrapText="1"/>
    </xf>
    <xf numFmtId="0" fontId="7" fillId="4" borderId="34" xfId="327" applyFont="1" applyFill="1" applyBorder="1" applyAlignment="1">
      <alignment vertical="center" wrapText="1"/>
    </xf>
    <xf numFmtId="0" fontId="68" fillId="4" borderId="30" xfId="327" applyFont="1" applyFill="1" applyBorder="1" applyAlignment="1">
      <alignment horizontal="right" vertical="center"/>
    </xf>
    <xf numFmtId="184" fontId="7" fillId="4" borderId="0" xfId="327" applyNumberFormat="1" applyFont="1" applyFill="1" applyAlignment="1">
      <alignment vertical="center" wrapText="1"/>
    </xf>
    <xf numFmtId="0" fontId="68" fillId="4" borderId="38" xfId="327" applyFont="1" applyFill="1" applyBorder="1" applyAlignment="1">
      <alignment horizontal="right" vertical="center"/>
    </xf>
    <xf numFmtId="0" fontId="7" fillId="4" borderId="20" xfId="327" applyFont="1" applyFill="1" applyBorder="1" applyAlignment="1">
      <alignment vertical="center" wrapText="1"/>
    </xf>
    <xf numFmtId="0" fontId="68" fillId="4" borderId="36" xfId="327" applyFont="1" applyFill="1" applyBorder="1" applyAlignment="1">
      <alignment horizontal="right" vertical="center"/>
    </xf>
    <xf numFmtId="184" fontId="10" fillId="80" borderId="0" xfId="327" applyNumberFormat="1" applyFont="1" applyFill="1" applyAlignment="1">
      <alignment vertical="center" wrapText="1"/>
    </xf>
    <xf numFmtId="0" fontId="70" fillId="4" borderId="29" xfId="327" applyFont="1" applyFill="1" applyBorder="1" applyAlignment="1">
      <alignment vertical="center"/>
    </xf>
    <xf numFmtId="0" fontId="51" fillId="28" borderId="6" xfId="327" applyFont="1" applyFill="1" applyBorder="1" applyAlignment="1">
      <alignment vertical="center"/>
    </xf>
    <xf numFmtId="0" fontId="7" fillId="28" borderId="32" xfId="327" applyFont="1" applyFill="1" applyBorder="1" applyAlignment="1">
      <alignment vertical="center"/>
    </xf>
    <xf numFmtId="0" fontId="70" fillId="111" borderId="84" xfId="327" applyFont="1" applyFill="1" applyBorder="1" applyAlignment="1">
      <alignment horizontal="center" vertical="center" wrapText="1"/>
    </xf>
    <xf numFmtId="170" fontId="70" fillId="111" borderId="83" xfId="1" applyFont="1" applyFill="1" applyBorder="1" applyAlignment="1">
      <alignment horizontal="center" vertical="center" wrapText="1"/>
    </xf>
    <xf numFmtId="0" fontId="69" fillId="81" borderId="5" xfId="327" applyFont="1" applyFill="1" applyBorder="1" applyAlignment="1">
      <alignment horizontal="center" vertical="center"/>
    </xf>
    <xf numFmtId="170" fontId="51" fillId="111" borderId="88" xfId="1" applyFont="1" applyFill="1" applyBorder="1" applyAlignment="1" applyProtection="1">
      <alignment horizontal="center" vertical="center" wrapText="1"/>
    </xf>
    <xf numFmtId="170" fontId="52" fillId="4" borderId="82" xfId="1" applyFont="1" applyFill="1" applyBorder="1" applyAlignment="1" applyProtection="1">
      <alignment horizontal="center" vertical="center" wrapText="1"/>
    </xf>
    <xf numFmtId="0" fontId="51" fillId="4" borderId="25" xfId="327" applyFont="1" applyFill="1" applyBorder="1" applyAlignment="1">
      <alignment horizontal="left" vertical="center" wrapText="1"/>
    </xf>
    <xf numFmtId="0" fontId="51" fillId="4" borderId="12" xfId="327" applyFont="1" applyFill="1" applyBorder="1" applyAlignment="1">
      <alignment horizontal="left" vertical="center" wrapText="1"/>
    </xf>
    <xf numFmtId="0" fontId="70" fillId="82" borderId="25" xfId="327" applyFont="1" applyFill="1" applyBorder="1" applyAlignment="1">
      <alignment horizontal="center" vertical="center" wrapText="1"/>
    </xf>
    <xf numFmtId="170" fontId="70" fillId="111" borderId="85" xfId="1" applyFont="1" applyFill="1" applyBorder="1" applyAlignment="1">
      <alignment horizontal="center" vertical="center" wrapText="1"/>
    </xf>
    <xf numFmtId="170" fontId="51" fillId="28" borderId="29" xfId="1" applyFont="1" applyFill="1" applyBorder="1" applyAlignment="1" applyProtection="1">
      <alignment horizontal="center" vertical="center" wrapText="1"/>
      <protection locked="0"/>
    </xf>
    <xf numFmtId="170" fontId="51" fillId="28" borderId="7" xfId="1" applyFont="1" applyFill="1" applyBorder="1" applyAlignment="1" applyProtection="1">
      <alignment horizontal="center" vertical="center" wrapText="1"/>
      <protection locked="0"/>
    </xf>
    <xf numFmtId="0" fontId="7" fillId="4" borderId="33" xfId="327" applyFont="1" applyFill="1" applyBorder="1" applyAlignment="1">
      <alignment horizontal="center" vertical="center" wrapText="1"/>
    </xf>
    <xf numFmtId="0" fontId="67" fillId="4" borderId="37" xfId="327" applyFont="1" applyFill="1" applyBorder="1" applyAlignment="1">
      <alignment horizontal="left" vertical="center" wrapText="1"/>
    </xf>
    <xf numFmtId="0" fontId="67" fillId="80" borderId="37" xfId="327" applyFont="1" applyFill="1" applyBorder="1" applyAlignment="1">
      <alignment horizontal="left" vertical="center" wrapText="1"/>
    </xf>
    <xf numFmtId="0" fontId="7" fillId="4" borderId="35" xfId="327" applyFont="1" applyFill="1" applyBorder="1" applyAlignment="1">
      <alignment horizontal="center" vertical="center" wrapText="1"/>
    </xf>
    <xf numFmtId="0" fontId="51" fillId="4" borderId="49" xfId="327" applyFont="1" applyFill="1" applyBorder="1" applyAlignment="1">
      <alignment horizontal="left" vertical="center" wrapText="1"/>
    </xf>
    <xf numFmtId="1" fontId="51" fillId="4" borderId="0" xfId="9992" applyNumberFormat="1" applyFont="1" applyFill="1" applyAlignment="1">
      <alignment horizontal="center" vertical="center"/>
    </xf>
    <xf numFmtId="0" fontId="51" fillId="4" borderId="0" xfId="9992" applyFont="1" applyFill="1" applyAlignment="1">
      <alignment horizontal="center" vertical="center" wrapText="1"/>
    </xf>
    <xf numFmtId="0" fontId="51" fillId="4" borderId="0" xfId="9992" applyFont="1" applyFill="1" applyAlignment="1">
      <alignment vertical="center" wrapText="1"/>
    </xf>
    <xf numFmtId="0" fontId="75" fillId="4" borderId="0" xfId="9992" applyFont="1" applyFill="1" applyAlignment="1">
      <alignment horizontal="right" vertical="center"/>
    </xf>
    <xf numFmtId="1" fontId="70" fillId="80" borderId="7" xfId="9992" applyNumberFormat="1" applyFont="1" applyFill="1" applyBorder="1" applyAlignment="1">
      <alignment horizontal="center" vertical="center"/>
    </xf>
    <xf numFmtId="0" fontId="70" fillId="80" borderId="7" xfId="9992" applyFont="1" applyFill="1" applyBorder="1" applyAlignment="1">
      <alignment horizontal="center" vertical="center" wrapText="1"/>
    </xf>
    <xf numFmtId="0" fontId="70" fillId="80" borderId="10" xfId="9992" applyFont="1" applyFill="1" applyBorder="1" applyAlignment="1">
      <alignment vertical="center" wrapText="1"/>
    </xf>
    <xf numFmtId="0" fontId="70" fillId="80" borderId="7" xfId="9992" applyFont="1" applyFill="1" applyBorder="1" applyAlignment="1">
      <alignment horizontal="center" vertical="center"/>
    </xf>
    <xf numFmtId="0" fontId="70" fillId="80" borderId="8" xfId="9992" applyFont="1" applyFill="1" applyBorder="1" applyAlignment="1">
      <alignment horizontal="center" vertical="center"/>
    </xf>
    <xf numFmtId="0" fontId="51" fillId="4" borderId="31" xfId="9992" applyFont="1" applyFill="1" applyBorder="1" applyAlignment="1">
      <alignment horizontal="left" vertical="center" wrapText="1"/>
    </xf>
    <xf numFmtId="211" fontId="51" fillId="22" borderId="17" xfId="1" applyNumberFormat="1" applyFont="1" applyFill="1" applyBorder="1" applyAlignment="1">
      <alignment vertical="center" wrapText="1"/>
    </xf>
    <xf numFmtId="170" fontId="51" fillId="22" borderId="31" xfId="1" applyFont="1" applyFill="1" applyBorder="1" applyAlignment="1">
      <alignment horizontal="right" vertical="center"/>
    </xf>
    <xf numFmtId="170" fontId="51" fillId="4" borderId="77" xfId="1" applyFont="1" applyFill="1" applyBorder="1" applyAlignment="1">
      <alignment horizontal="right" vertical="center"/>
    </xf>
    <xf numFmtId="0" fontId="51" fillId="4" borderId="87" xfId="9992" applyFont="1" applyFill="1" applyBorder="1" applyAlignment="1">
      <alignment horizontal="left" vertical="center" wrapText="1"/>
    </xf>
    <xf numFmtId="0" fontId="51" fillId="22" borderId="87" xfId="9992" applyFont="1" applyFill="1" applyBorder="1" applyAlignment="1">
      <alignment horizontal="left" vertical="center" wrapText="1"/>
    </xf>
    <xf numFmtId="0" fontId="51" fillId="22" borderId="32" xfId="9992" applyFont="1" applyFill="1" applyBorder="1" applyAlignment="1">
      <alignment horizontal="left" vertical="center" wrapText="1"/>
    </xf>
    <xf numFmtId="211" fontId="51" fillId="22" borderId="89" xfId="1" applyNumberFormat="1" applyFont="1" applyFill="1" applyBorder="1" applyAlignment="1">
      <alignment vertical="center" wrapText="1"/>
    </xf>
    <xf numFmtId="170" fontId="51" fillId="22" borderId="32" xfId="1" applyFont="1" applyFill="1" applyBorder="1" applyAlignment="1">
      <alignment horizontal="right" vertical="center"/>
    </xf>
    <xf numFmtId="170" fontId="51" fillId="4" borderId="90" xfId="1" applyFont="1" applyFill="1" applyBorder="1" applyAlignment="1">
      <alignment horizontal="right" vertical="center"/>
    </xf>
    <xf numFmtId="170" fontId="70" fillId="4" borderId="91" xfId="1" applyFont="1" applyFill="1" applyBorder="1" applyAlignment="1">
      <alignment horizontal="right" vertical="center"/>
    </xf>
    <xf numFmtId="170" fontId="51" fillId="22" borderId="17" xfId="1" applyFont="1" applyFill="1" applyBorder="1" applyAlignment="1">
      <alignment vertical="center" wrapText="1"/>
    </xf>
    <xf numFmtId="0" fontId="128" fillId="4" borderId="0" xfId="9992" applyFont="1" applyFill="1" applyAlignment="1">
      <alignment horizontal="right" vertical="center"/>
    </xf>
    <xf numFmtId="170" fontId="51" fillId="22" borderId="89" xfId="1" applyFont="1" applyFill="1" applyBorder="1" applyAlignment="1">
      <alignment vertical="center" wrapText="1"/>
    </xf>
    <xf numFmtId="170" fontId="51" fillId="114" borderId="40" xfId="1" applyFont="1" applyFill="1" applyBorder="1" applyAlignment="1" applyProtection="1">
      <alignment vertical="top" wrapText="1"/>
      <protection locked="0"/>
    </xf>
    <xf numFmtId="170" fontId="51" fillId="115" borderId="11" xfId="1" applyFont="1" applyFill="1" applyBorder="1" applyAlignment="1" applyProtection="1">
      <alignment horizontal="center" vertical="center" wrapText="1"/>
    </xf>
    <xf numFmtId="170" fontId="52" fillId="114" borderId="11" xfId="1" applyFont="1" applyFill="1" applyBorder="1" applyAlignment="1" applyProtection="1">
      <alignment horizontal="center" vertical="center" wrapText="1"/>
    </xf>
    <xf numFmtId="170" fontId="51" fillId="114" borderId="41" xfId="1" applyFont="1" applyFill="1" applyBorder="1" applyAlignment="1" applyProtection="1">
      <alignment vertical="top" wrapText="1"/>
      <protection locked="0"/>
    </xf>
    <xf numFmtId="170" fontId="51" fillId="115" borderId="13" xfId="1" applyFont="1" applyFill="1" applyBorder="1" applyAlignment="1" applyProtection="1">
      <alignment horizontal="center" vertical="center" wrapText="1"/>
    </xf>
    <xf numFmtId="170" fontId="52" fillId="114" borderId="13" xfId="1" applyFont="1" applyFill="1" applyBorder="1" applyAlignment="1" applyProtection="1">
      <alignment horizontal="center" vertical="center" wrapText="1"/>
    </xf>
    <xf numFmtId="0" fontId="51" fillId="4" borderId="7" xfId="327" applyFont="1" applyFill="1" applyBorder="1" applyAlignment="1">
      <alignment horizontal="center" vertical="center" wrapText="1"/>
    </xf>
    <xf numFmtId="0" fontId="52" fillId="22" borderId="5" xfId="0" applyFont="1" applyFill="1" applyBorder="1" applyAlignment="1" applyProtection="1">
      <alignment horizontal="center" vertical="center"/>
      <protection locked="0"/>
    </xf>
    <xf numFmtId="0" fontId="52" fillId="22" borderId="10" xfId="0" applyFont="1" applyFill="1" applyBorder="1" applyAlignment="1" applyProtection="1">
      <alignment horizontal="center" vertical="center"/>
      <protection locked="0"/>
    </xf>
    <xf numFmtId="0" fontId="52" fillId="22" borderId="8" xfId="0" applyFont="1" applyFill="1" applyBorder="1" applyAlignment="1" applyProtection="1">
      <alignment horizontal="center" vertical="center"/>
      <protection locked="0"/>
    </xf>
    <xf numFmtId="1" fontId="51" fillId="4" borderId="29" xfId="9992" applyNumberFormat="1" applyFont="1" applyFill="1" applyBorder="1" applyAlignment="1">
      <alignment horizontal="center" vertical="center"/>
    </xf>
    <xf numFmtId="1" fontId="51" fillId="4" borderId="78" xfId="9992" applyNumberFormat="1" applyFont="1" applyFill="1" applyBorder="1" applyAlignment="1">
      <alignment horizontal="center" vertical="center"/>
    </xf>
    <xf numFmtId="1" fontId="51" fillId="4" borderId="28" xfId="9992" applyNumberFormat="1" applyFont="1" applyFill="1" applyBorder="1" applyAlignment="1">
      <alignment horizontal="center" vertical="center"/>
    </xf>
    <xf numFmtId="1" fontId="70" fillId="80" borderId="5" xfId="9992" applyNumberFormat="1" applyFont="1" applyFill="1" applyBorder="1" applyAlignment="1">
      <alignment horizontal="center" vertical="center"/>
    </xf>
    <xf numFmtId="1" fontId="70" fillId="80" borderId="10" xfId="9992" applyNumberFormat="1" applyFont="1" applyFill="1" applyBorder="1" applyAlignment="1">
      <alignment horizontal="center" vertical="center"/>
    </xf>
    <xf numFmtId="1" fontId="70" fillId="80" borderId="8" xfId="9992" applyNumberFormat="1" applyFont="1" applyFill="1" applyBorder="1" applyAlignment="1">
      <alignment horizontal="center" vertical="center"/>
    </xf>
    <xf numFmtId="1" fontId="51" fillId="4" borderId="78" xfId="9992" applyNumberFormat="1" applyFont="1" applyFill="1" applyBorder="1" applyAlignment="1">
      <alignment horizontal="center" vertical="center" wrapText="1"/>
    </xf>
    <xf numFmtId="1" fontId="51" fillId="4" borderId="28" xfId="9992" applyNumberFormat="1" applyFont="1" applyFill="1" applyBorder="1" applyAlignment="1">
      <alignment horizontal="center" vertical="center" wrapText="1"/>
    </xf>
    <xf numFmtId="0" fontId="70" fillId="81" borderId="33" xfId="327" applyFont="1" applyFill="1" applyBorder="1" applyAlignment="1">
      <alignment horizontal="center" vertical="center" wrapText="1"/>
    </xf>
    <xf numFmtId="0" fontId="70" fillId="81" borderId="34" xfId="327" applyFont="1" applyFill="1" applyBorder="1" applyAlignment="1">
      <alignment horizontal="center" vertical="center" wrapText="1"/>
    </xf>
    <xf numFmtId="184" fontId="70" fillId="113" borderId="5" xfId="1879" applyNumberFormat="1" applyFont="1" applyFill="1" applyBorder="1" applyAlignment="1" applyProtection="1">
      <alignment horizontal="center" vertical="center" wrapText="1"/>
    </xf>
    <xf numFmtId="184" fontId="70" fillId="113" borderId="10" xfId="1879" applyNumberFormat="1" applyFont="1" applyFill="1" applyBorder="1" applyAlignment="1" applyProtection="1">
      <alignment horizontal="center" vertical="center" wrapText="1"/>
    </xf>
    <xf numFmtId="184" fontId="70" fillId="113" borderId="8" xfId="1879" applyNumberFormat="1" applyFont="1" applyFill="1" applyBorder="1" applyAlignment="1" applyProtection="1">
      <alignment horizontal="center" vertical="center" wrapText="1"/>
    </xf>
    <xf numFmtId="0" fontId="51" fillId="4" borderId="29" xfId="327" applyFont="1" applyFill="1" applyBorder="1" applyAlignment="1">
      <alignment horizontal="center" vertical="center"/>
    </xf>
    <xf numFmtId="0" fontId="51" fillId="4" borderId="28" xfId="327"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78"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78" xfId="327" applyFont="1" applyFill="1" applyBorder="1" applyAlignment="1">
      <alignment horizontal="center" vertical="center"/>
    </xf>
    <xf numFmtId="184" fontId="70" fillId="80" borderId="5" xfId="1879" applyNumberFormat="1" applyFont="1" applyFill="1" applyBorder="1" applyAlignment="1" applyProtection="1">
      <alignment horizontal="center" vertical="center" wrapText="1"/>
    </xf>
    <xf numFmtId="184" fontId="70" fillId="80" borderId="10" xfId="1879" applyNumberFormat="1" applyFont="1" applyFill="1" applyBorder="1" applyAlignment="1" applyProtection="1">
      <alignment horizontal="center" vertical="center" wrapText="1"/>
    </xf>
    <xf numFmtId="184" fontId="70" fillId="80" borderId="8" xfId="1879" applyNumberFormat="1" applyFont="1" applyFill="1" applyBorder="1" applyAlignment="1" applyProtection="1">
      <alignment horizontal="center"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3" fillId="4" borderId="52"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68" xfId="329" applyFont="1" applyFill="1" applyBorder="1" applyAlignment="1">
      <alignment horizontal="left" vertical="center" wrapText="1"/>
    </xf>
    <xf numFmtId="0" fontId="9" fillId="4" borderId="43"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7"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2"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3">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31" xfId="9992" xr:uid="{22092201-39F3-48FD-8F78-3C33FA1EE9C1}"/>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275kV%20D_Strain.xls" TargetMode="External"/><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evondr/Documents/Copy%20of%20Activity%20Schedules%20-%20Earthwire.xls" TargetMode="External"/><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Spacer%20Dampers_Zebra.xls" TargetMode="External"/><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Vibration%20Dampers.xls" TargetMode="External"/><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Option%20X3%20+%20X5%20-%20Foreign%20Exchange%20and%20CPA%20Information.xls" TargetMode="External"/><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OCUME~1/RENDAN~1.NEV/LOCALS~1/Temp/XPgrpwise/Option%20X3%20+%20X5%20-%20Foreign%20Exchange%20and%20CPA%20Information.xls" TargetMode="External"/><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Nevondr/Documents/Insulator%20&amp;%20Hardware/5yrs%20Contracts%20-%20Clamps/RFQ/Dx/Activity%20Schedule%20Line%20Hardware%20Rigid%20Spacers_Tern.xls" TargetMode="External"/><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3"/>
  <sheetViews>
    <sheetView tabSelected="1" topLeftCell="A67" zoomScale="70" zoomScaleNormal="70" zoomScaleSheetLayoutView="100" workbookViewId="0">
      <selection activeCell="AC82" sqref="AC82"/>
    </sheetView>
  </sheetViews>
  <sheetFormatPr defaultRowHeight="14.25"/>
  <cols>
    <col min="1" max="1" width="10.140625" style="30" customWidth="1"/>
    <col min="2" max="2" width="37.42578125" style="30" customWidth="1"/>
    <col min="3" max="3" width="46.7109375" style="52" customWidth="1"/>
    <col min="4" max="4" width="17.28515625" style="35" customWidth="1"/>
    <col min="5" max="5" width="16.7109375" style="53" customWidth="1"/>
    <col min="6" max="6" width="14.85546875" style="53" customWidth="1"/>
    <col min="7" max="7" width="15.5703125" style="53" customWidth="1"/>
    <col min="8" max="9" width="15.42578125" style="53" customWidth="1"/>
    <col min="10" max="10" width="19.7109375" style="53" customWidth="1"/>
    <col min="11" max="11" width="19.7109375" style="54" customWidth="1"/>
    <col min="12" max="12" width="20.28515625" style="54" bestFit="1" customWidth="1"/>
    <col min="13" max="13" width="20.28515625" style="130" customWidth="1"/>
    <col min="14" max="14" width="17.85546875" style="32" customWidth="1"/>
    <col min="15" max="15" width="13.85546875" style="32" customWidth="1"/>
    <col min="16" max="17" width="13.85546875" style="32" bestFit="1" customWidth="1"/>
    <col min="18" max="18" width="13.85546875" style="32" customWidth="1"/>
    <col min="19" max="20" width="13.7109375" style="32" customWidth="1"/>
    <col min="21" max="21" width="14.140625" style="32" customWidth="1"/>
    <col min="22" max="22" width="14.42578125" style="32" customWidth="1"/>
    <col min="23" max="23" width="15.28515625" style="32" customWidth="1"/>
    <col min="24" max="24" width="14.140625" style="32" customWidth="1"/>
    <col min="25" max="25" width="13.85546875" style="32" customWidth="1"/>
    <col min="26" max="26" width="14.42578125" style="32" customWidth="1"/>
    <col min="27" max="27" width="14.28515625" style="32" customWidth="1"/>
    <col min="28" max="28" width="15.7109375" style="32" customWidth="1"/>
    <col min="29" max="30" width="14.28515625" style="32" bestFit="1" customWidth="1"/>
    <col min="31" max="31" width="14.28515625" style="32" customWidth="1"/>
    <col min="32" max="32" width="14.28515625" style="32" bestFit="1" customWidth="1"/>
    <col min="33" max="33" width="11" style="32" customWidth="1"/>
    <col min="34" max="34" width="9.140625" style="32"/>
    <col min="35" max="35" width="54.7109375" style="32" customWidth="1"/>
    <col min="36" max="138" width="9.140625" style="32"/>
    <col min="139" max="139" width="6" style="32" customWidth="1"/>
    <col min="140" max="140" width="11.140625" style="32" customWidth="1"/>
    <col min="141" max="141" width="37.28515625" style="32" customWidth="1"/>
    <col min="142" max="142" width="14.140625" style="32" customWidth="1"/>
    <col min="143" max="144" width="12" style="32" customWidth="1"/>
    <col min="145" max="145" width="17.85546875" style="32" customWidth="1"/>
    <col min="146" max="146" width="15.7109375" style="32" customWidth="1"/>
    <col min="147" max="152" width="0" style="32" hidden="1" customWidth="1"/>
    <col min="153" max="153" width="11.85546875" style="32" customWidth="1"/>
    <col min="154" max="154" width="31.85546875" style="32" customWidth="1"/>
    <col min="155" max="155" width="12.140625" style="32" customWidth="1"/>
    <col min="156" max="156" width="12" style="32" customWidth="1"/>
    <col min="157" max="157" width="12.5703125" style="32" customWidth="1"/>
    <col min="158" max="158" width="12" style="32" customWidth="1"/>
    <col min="159" max="159" width="11.140625" style="32" customWidth="1"/>
    <col min="160" max="161" width="11.7109375" style="32" customWidth="1"/>
    <col min="162" max="162" width="12.5703125" style="32" customWidth="1"/>
    <col min="163" max="163" width="9.7109375" style="32" customWidth="1"/>
    <col min="164" max="164" width="12" style="32" customWidth="1"/>
    <col min="165" max="213" width="9.7109375" style="32" customWidth="1"/>
    <col min="214" max="394" width="9.140625" style="32"/>
    <col min="395" max="395" width="6" style="32" customWidth="1"/>
    <col min="396" max="396" width="11.140625" style="32" customWidth="1"/>
    <col min="397" max="397" width="37.28515625" style="32" customWidth="1"/>
    <col min="398" max="398" width="14.140625" style="32" customWidth="1"/>
    <col min="399" max="400" width="12" style="32" customWidth="1"/>
    <col min="401" max="401" width="17.85546875" style="32" customWidth="1"/>
    <col min="402" max="402" width="15.7109375" style="32" customWidth="1"/>
    <col min="403" max="408" width="0" style="32" hidden="1" customWidth="1"/>
    <col min="409" max="409" width="11.85546875" style="32" customWidth="1"/>
    <col min="410" max="410" width="31.85546875" style="32" customWidth="1"/>
    <col min="411" max="411" width="12.140625" style="32" customWidth="1"/>
    <col min="412" max="412" width="12" style="32" customWidth="1"/>
    <col min="413" max="413" width="12.5703125" style="32" customWidth="1"/>
    <col min="414" max="414" width="12" style="32" customWidth="1"/>
    <col min="415" max="415" width="11.140625" style="32" customWidth="1"/>
    <col min="416" max="417" width="11.7109375" style="32" customWidth="1"/>
    <col min="418" max="418" width="12.5703125" style="32" customWidth="1"/>
    <col min="419" max="419" width="9.7109375" style="32" customWidth="1"/>
    <col min="420" max="420" width="12" style="32" customWidth="1"/>
    <col min="421" max="469" width="9.7109375" style="32" customWidth="1"/>
    <col min="470" max="650" width="9.140625" style="32"/>
    <col min="651" max="651" width="6" style="32" customWidth="1"/>
    <col min="652" max="652" width="11.140625" style="32" customWidth="1"/>
    <col min="653" max="653" width="37.28515625" style="32" customWidth="1"/>
    <col min="654" max="654" width="14.140625" style="32" customWidth="1"/>
    <col min="655" max="656" width="12" style="32" customWidth="1"/>
    <col min="657" max="657" width="17.85546875" style="32" customWidth="1"/>
    <col min="658" max="658" width="15.7109375" style="32" customWidth="1"/>
    <col min="659" max="664" width="0" style="32" hidden="1" customWidth="1"/>
    <col min="665" max="665" width="11.85546875" style="32" customWidth="1"/>
    <col min="666" max="666" width="31.85546875" style="32" customWidth="1"/>
    <col min="667" max="667" width="12.140625" style="32" customWidth="1"/>
    <col min="668" max="668" width="12" style="32" customWidth="1"/>
    <col min="669" max="669" width="12.5703125" style="32" customWidth="1"/>
    <col min="670" max="670" width="12" style="32" customWidth="1"/>
    <col min="671" max="671" width="11.140625" style="32" customWidth="1"/>
    <col min="672" max="673" width="11.7109375" style="32" customWidth="1"/>
    <col min="674" max="674" width="12.5703125" style="32" customWidth="1"/>
    <col min="675" max="675" width="9.7109375" style="32" customWidth="1"/>
    <col min="676" max="676" width="12" style="32" customWidth="1"/>
    <col min="677" max="725" width="9.7109375" style="32" customWidth="1"/>
    <col min="726" max="906" width="9.140625" style="32"/>
    <col min="907" max="907" width="6" style="32" customWidth="1"/>
    <col min="908" max="908" width="11.140625" style="32" customWidth="1"/>
    <col min="909" max="909" width="37.28515625" style="32" customWidth="1"/>
    <col min="910" max="910" width="14.140625" style="32" customWidth="1"/>
    <col min="911" max="912" width="12" style="32" customWidth="1"/>
    <col min="913" max="913" width="17.85546875" style="32" customWidth="1"/>
    <col min="914" max="914" width="15.7109375" style="32" customWidth="1"/>
    <col min="915" max="920" width="0" style="32" hidden="1" customWidth="1"/>
    <col min="921" max="921" width="11.85546875" style="32" customWidth="1"/>
    <col min="922" max="922" width="31.85546875" style="32" customWidth="1"/>
    <col min="923" max="923" width="12.140625" style="32" customWidth="1"/>
    <col min="924" max="924" width="12" style="32" customWidth="1"/>
    <col min="925" max="925" width="12.5703125" style="32" customWidth="1"/>
    <col min="926" max="926" width="12" style="32" customWidth="1"/>
    <col min="927" max="927" width="11.140625" style="32" customWidth="1"/>
    <col min="928" max="929" width="11.7109375" style="32" customWidth="1"/>
    <col min="930" max="930" width="12.5703125" style="32" customWidth="1"/>
    <col min="931" max="931" width="9.7109375" style="32" customWidth="1"/>
    <col min="932" max="932" width="12" style="32" customWidth="1"/>
    <col min="933" max="981" width="9.7109375" style="32" customWidth="1"/>
    <col min="982" max="1162" width="9.140625" style="32"/>
    <col min="1163" max="1163" width="6" style="32" customWidth="1"/>
    <col min="1164" max="1164" width="11.140625" style="32" customWidth="1"/>
    <col min="1165" max="1165" width="37.28515625" style="32" customWidth="1"/>
    <col min="1166" max="1166" width="14.140625" style="32" customWidth="1"/>
    <col min="1167" max="1168" width="12" style="32" customWidth="1"/>
    <col min="1169" max="1169" width="17.85546875" style="32" customWidth="1"/>
    <col min="1170" max="1170" width="15.7109375" style="32" customWidth="1"/>
    <col min="1171" max="1176" width="0" style="32" hidden="1" customWidth="1"/>
    <col min="1177" max="1177" width="11.85546875" style="32" customWidth="1"/>
    <col min="1178" max="1178" width="31.85546875" style="32" customWidth="1"/>
    <col min="1179" max="1179" width="12.140625" style="32" customWidth="1"/>
    <col min="1180" max="1180" width="12" style="32" customWidth="1"/>
    <col min="1181" max="1181" width="12.5703125" style="32" customWidth="1"/>
    <col min="1182" max="1182" width="12" style="32" customWidth="1"/>
    <col min="1183" max="1183" width="11.140625" style="32" customWidth="1"/>
    <col min="1184" max="1185" width="11.7109375" style="32" customWidth="1"/>
    <col min="1186" max="1186" width="12.5703125" style="32" customWidth="1"/>
    <col min="1187" max="1187" width="9.7109375" style="32" customWidth="1"/>
    <col min="1188" max="1188" width="12" style="32" customWidth="1"/>
    <col min="1189" max="1237" width="9.7109375" style="32" customWidth="1"/>
    <col min="1238" max="1418" width="9.140625" style="32"/>
    <col min="1419" max="1419" width="6" style="32" customWidth="1"/>
    <col min="1420" max="1420" width="11.140625" style="32" customWidth="1"/>
    <col min="1421" max="1421" width="37.28515625" style="32" customWidth="1"/>
    <col min="1422" max="1422" width="14.140625" style="32" customWidth="1"/>
    <col min="1423" max="1424" width="12" style="32" customWidth="1"/>
    <col min="1425" max="1425" width="17.85546875" style="32" customWidth="1"/>
    <col min="1426" max="1426" width="15.7109375" style="32" customWidth="1"/>
    <col min="1427" max="1432" width="0" style="32" hidden="1" customWidth="1"/>
    <col min="1433" max="1433" width="11.85546875" style="32" customWidth="1"/>
    <col min="1434" max="1434" width="31.85546875" style="32" customWidth="1"/>
    <col min="1435" max="1435" width="12.140625" style="32" customWidth="1"/>
    <col min="1436" max="1436" width="12" style="32" customWidth="1"/>
    <col min="1437" max="1437" width="12.5703125" style="32" customWidth="1"/>
    <col min="1438" max="1438" width="12" style="32" customWidth="1"/>
    <col min="1439" max="1439" width="11.140625" style="32" customWidth="1"/>
    <col min="1440" max="1441" width="11.7109375" style="32" customWidth="1"/>
    <col min="1442" max="1442" width="12.5703125" style="32" customWidth="1"/>
    <col min="1443" max="1443" width="9.7109375" style="32" customWidth="1"/>
    <col min="1444" max="1444" width="12" style="32" customWidth="1"/>
    <col min="1445" max="1493" width="9.7109375" style="32" customWidth="1"/>
    <col min="1494" max="1674" width="9.140625" style="32"/>
    <col min="1675" max="1675" width="6" style="32" customWidth="1"/>
    <col min="1676" max="1676" width="11.140625" style="32" customWidth="1"/>
    <col min="1677" max="1677" width="37.28515625" style="32" customWidth="1"/>
    <col min="1678" max="1678" width="14.140625" style="32" customWidth="1"/>
    <col min="1679" max="1680" width="12" style="32" customWidth="1"/>
    <col min="1681" max="1681" width="17.85546875" style="32" customWidth="1"/>
    <col min="1682" max="1682" width="15.7109375" style="32" customWidth="1"/>
    <col min="1683" max="1688" width="0" style="32" hidden="1" customWidth="1"/>
    <col min="1689" max="1689" width="11.85546875" style="32" customWidth="1"/>
    <col min="1690" max="1690" width="31.85546875" style="32" customWidth="1"/>
    <col min="1691" max="1691" width="12.140625" style="32" customWidth="1"/>
    <col min="1692" max="1692" width="12" style="32" customWidth="1"/>
    <col min="1693" max="1693" width="12.5703125" style="32" customWidth="1"/>
    <col min="1694" max="1694" width="12" style="32" customWidth="1"/>
    <col min="1695" max="1695" width="11.140625" style="32" customWidth="1"/>
    <col min="1696" max="1697" width="11.7109375" style="32" customWidth="1"/>
    <col min="1698" max="1698" width="12.5703125" style="32" customWidth="1"/>
    <col min="1699" max="1699" width="9.7109375" style="32" customWidth="1"/>
    <col min="1700" max="1700" width="12" style="32" customWidth="1"/>
    <col min="1701" max="1749" width="9.7109375" style="32" customWidth="1"/>
    <col min="1750" max="1930" width="9.140625" style="32"/>
    <col min="1931" max="1931" width="6" style="32" customWidth="1"/>
    <col min="1932" max="1932" width="11.140625" style="32" customWidth="1"/>
    <col min="1933" max="1933" width="37.28515625" style="32" customWidth="1"/>
    <col min="1934" max="1934" width="14.140625" style="32" customWidth="1"/>
    <col min="1935" max="1936" width="12" style="32" customWidth="1"/>
    <col min="1937" max="1937" width="17.85546875" style="32" customWidth="1"/>
    <col min="1938" max="1938" width="15.7109375" style="32" customWidth="1"/>
    <col min="1939" max="1944" width="0" style="32" hidden="1" customWidth="1"/>
    <col min="1945" max="1945" width="11.85546875" style="32" customWidth="1"/>
    <col min="1946" max="1946" width="31.85546875" style="32" customWidth="1"/>
    <col min="1947" max="1947" width="12.140625" style="32" customWidth="1"/>
    <col min="1948" max="1948" width="12" style="32" customWidth="1"/>
    <col min="1949" max="1949" width="12.5703125" style="32" customWidth="1"/>
    <col min="1950" max="1950" width="12" style="32" customWidth="1"/>
    <col min="1951" max="1951" width="11.140625" style="32" customWidth="1"/>
    <col min="1952" max="1953" width="11.7109375" style="32" customWidth="1"/>
    <col min="1954" max="1954" width="12.5703125" style="32" customWidth="1"/>
    <col min="1955" max="1955" width="9.7109375" style="32" customWidth="1"/>
    <col min="1956" max="1956" width="12" style="32" customWidth="1"/>
    <col min="1957" max="2005" width="9.7109375" style="32" customWidth="1"/>
    <col min="2006" max="2186" width="9.140625" style="32"/>
    <col min="2187" max="2187" width="6" style="32" customWidth="1"/>
    <col min="2188" max="2188" width="11.140625" style="32" customWidth="1"/>
    <col min="2189" max="2189" width="37.28515625" style="32" customWidth="1"/>
    <col min="2190" max="2190" width="14.140625" style="32" customWidth="1"/>
    <col min="2191" max="2192" width="12" style="32" customWidth="1"/>
    <col min="2193" max="2193" width="17.85546875" style="32" customWidth="1"/>
    <col min="2194" max="2194" width="15.7109375" style="32" customWidth="1"/>
    <col min="2195" max="2200" width="0" style="32" hidden="1" customWidth="1"/>
    <col min="2201" max="2201" width="11.85546875" style="32" customWidth="1"/>
    <col min="2202" max="2202" width="31.85546875" style="32" customWidth="1"/>
    <col min="2203" max="2203" width="12.140625" style="32" customWidth="1"/>
    <col min="2204" max="2204" width="12" style="32" customWidth="1"/>
    <col min="2205" max="2205" width="12.5703125" style="32" customWidth="1"/>
    <col min="2206" max="2206" width="12" style="32" customWidth="1"/>
    <col min="2207" max="2207" width="11.140625" style="32" customWidth="1"/>
    <col min="2208" max="2209" width="11.7109375" style="32" customWidth="1"/>
    <col min="2210" max="2210" width="12.5703125" style="32" customWidth="1"/>
    <col min="2211" max="2211" width="9.7109375" style="32" customWidth="1"/>
    <col min="2212" max="2212" width="12" style="32" customWidth="1"/>
    <col min="2213" max="2261" width="9.7109375" style="32" customWidth="1"/>
    <col min="2262" max="2442" width="9.140625" style="32"/>
    <col min="2443" max="2443" width="6" style="32" customWidth="1"/>
    <col min="2444" max="2444" width="11.140625" style="32" customWidth="1"/>
    <col min="2445" max="2445" width="37.28515625" style="32" customWidth="1"/>
    <col min="2446" max="2446" width="14.140625" style="32" customWidth="1"/>
    <col min="2447" max="2448" width="12" style="32" customWidth="1"/>
    <col min="2449" max="2449" width="17.85546875" style="32" customWidth="1"/>
    <col min="2450" max="2450" width="15.7109375" style="32" customWidth="1"/>
    <col min="2451" max="2456" width="0" style="32" hidden="1" customWidth="1"/>
    <col min="2457" max="2457" width="11.85546875" style="32" customWidth="1"/>
    <col min="2458" max="2458" width="31.85546875" style="32" customWidth="1"/>
    <col min="2459" max="2459" width="12.140625" style="32" customWidth="1"/>
    <col min="2460" max="2460" width="12" style="32" customWidth="1"/>
    <col min="2461" max="2461" width="12.5703125" style="32" customWidth="1"/>
    <col min="2462" max="2462" width="12" style="32" customWidth="1"/>
    <col min="2463" max="2463" width="11.140625" style="32" customWidth="1"/>
    <col min="2464" max="2465" width="11.7109375" style="32" customWidth="1"/>
    <col min="2466" max="2466" width="12.5703125" style="32" customWidth="1"/>
    <col min="2467" max="2467" width="9.7109375" style="32" customWidth="1"/>
    <col min="2468" max="2468" width="12" style="32" customWidth="1"/>
    <col min="2469" max="2517" width="9.7109375" style="32" customWidth="1"/>
    <col min="2518" max="2698" width="9.140625" style="32"/>
    <col min="2699" max="2699" width="6" style="32" customWidth="1"/>
    <col min="2700" max="2700" width="11.140625" style="32" customWidth="1"/>
    <col min="2701" max="2701" width="37.28515625" style="32" customWidth="1"/>
    <col min="2702" max="2702" width="14.140625" style="32" customWidth="1"/>
    <col min="2703" max="2704" width="12" style="32" customWidth="1"/>
    <col min="2705" max="2705" width="17.85546875" style="32" customWidth="1"/>
    <col min="2706" max="2706" width="15.7109375" style="32" customWidth="1"/>
    <col min="2707" max="2712" width="0" style="32" hidden="1" customWidth="1"/>
    <col min="2713" max="2713" width="11.85546875" style="32" customWidth="1"/>
    <col min="2714" max="2714" width="31.85546875" style="32" customWidth="1"/>
    <col min="2715" max="2715" width="12.140625" style="32" customWidth="1"/>
    <col min="2716" max="2716" width="12" style="32" customWidth="1"/>
    <col min="2717" max="2717" width="12.5703125" style="32" customWidth="1"/>
    <col min="2718" max="2718" width="12" style="32" customWidth="1"/>
    <col min="2719" max="2719" width="11.140625" style="32" customWidth="1"/>
    <col min="2720" max="2721" width="11.7109375" style="32" customWidth="1"/>
    <col min="2722" max="2722" width="12.5703125" style="32" customWidth="1"/>
    <col min="2723" max="2723" width="9.7109375" style="32" customWidth="1"/>
    <col min="2724" max="2724" width="12" style="32" customWidth="1"/>
    <col min="2725" max="2773" width="9.7109375" style="32" customWidth="1"/>
    <col min="2774" max="2954" width="9.140625" style="32"/>
    <col min="2955" max="2955" width="6" style="32" customWidth="1"/>
    <col min="2956" max="2956" width="11.140625" style="32" customWidth="1"/>
    <col min="2957" max="2957" width="37.28515625" style="32" customWidth="1"/>
    <col min="2958" max="2958" width="14.140625" style="32" customWidth="1"/>
    <col min="2959" max="2960" width="12" style="32" customWidth="1"/>
    <col min="2961" max="2961" width="17.85546875" style="32" customWidth="1"/>
    <col min="2962" max="2962" width="15.7109375" style="32" customWidth="1"/>
    <col min="2963" max="2968" width="0" style="32" hidden="1" customWidth="1"/>
    <col min="2969" max="2969" width="11.85546875" style="32" customWidth="1"/>
    <col min="2970" max="2970" width="31.85546875" style="32" customWidth="1"/>
    <col min="2971" max="2971" width="12.140625" style="32" customWidth="1"/>
    <col min="2972" max="2972" width="12" style="32" customWidth="1"/>
    <col min="2973" max="2973" width="12.5703125" style="32" customWidth="1"/>
    <col min="2974" max="2974" width="12" style="32" customWidth="1"/>
    <col min="2975" max="2975" width="11.140625" style="32" customWidth="1"/>
    <col min="2976" max="2977" width="11.7109375" style="32" customWidth="1"/>
    <col min="2978" max="2978" width="12.5703125" style="32" customWidth="1"/>
    <col min="2979" max="2979" width="9.7109375" style="32" customWidth="1"/>
    <col min="2980" max="2980" width="12" style="32" customWidth="1"/>
    <col min="2981" max="3029" width="9.7109375" style="32" customWidth="1"/>
    <col min="3030" max="3210" width="9.140625" style="32"/>
    <col min="3211" max="3211" width="6" style="32" customWidth="1"/>
    <col min="3212" max="3212" width="11.140625" style="32" customWidth="1"/>
    <col min="3213" max="3213" width="37.28515625" style="32" customWidth="1"/>
    <col min="3214" max="3214" width="14.140625" style="32" customWidth="1"/>
    <col min="3215" max="3216" width="12" style="32" customWidth="1"/>
    <col min="3217" max="3217" width="17.85546875" style="32" customWidth="1"/>
    <col min="3218" max="3218" width="15.7109375" style="32" customWidth="1"/>
    <col min="3219" max="3224" width="0" style="32" hidden="1" customWidth="1"/>
    <col min="3225" max="3225" width="11.85546875" style="32" customWidth="1"/>
    <col min="3226" max="3226" width="31.85546875" style="32" customWidth="1"/>
    <col min="3227" max="3227" width="12.140625" style="32" customWidth="1"/>
    <col min="3228" max="3228" width="12" style="32" customWidth="1"/>
    <col min="3229" max="3229" width="12.5703125" style="32" customWidth="1"/>
    <col min="3230" max="3230" width="12" style="32" customWidth="1"/>
    <col min="3231" max="3231" width="11.140625" style="32" customWidth="1"/>
    <col min="3232" max="3233" width="11.7109375" style="32" customWidth="1"/>
    <col min="3234" max="3234" width="12.5703125" style="32" customWidth="1"/>
    <col min="3235" max="3235" width="9.7109375" style="32" customWidth="1"/>
    <col min="3236" max="3236" width="12" style="32" customWidth="1"/>
    <col min="3237" max="3285" width="9.7109375" style="32" customWidth="1"/>
    <col min="3286" max="3466" width="9.140625" style="32"/>
    <col min="3467" max="3467" width="6" style="32" customWidth="1"/>
    <col min="3468" max="3468" width="11.140625" style="32" customWidth="1"/>
    <col min="3469" max="3469" width="37.28515625" style="32" customWidth="1"/>
    <col min="3470" max="3470" width="14.140625" style="32" customWidth="1"/>
    <col min="3471" max="3472" width="12" style="32" customWidth="1"/>
    <col min="3473" max="3473" width="17.85546875" style="32" customWidth="1"/>
    <col min="3474" max="3474" width="15.7109375" style="32" customWidth="1"/>
    <col min="3475" max="3480" width="0" style="32" hidden="1" customWidth="1"/>
    <col min="3481" max="3481" width="11.85546875" style="32" customWidth="1"/>
    <col min="3482" max="3482" width="31.85546875" style="32" customWidth="1"/>
    <col min="3483" max="3483" width="12.140625" style="32" customWidth="1"/>
    <col min="3484" max="3484" width="12" style="32" customWidth="1"/>
    <col min="3485" max="3485" width="12.5703125" style="32" customWidth="1"/>
    <col min="3486" max="3486" width="12" style="32" customWidth="1"/>
    <col min="3487" max="3487" width="11.140625" style="32" customWidth="1"/>
    <col min="3488" max="3489" width="11.7109375" style="32" customWidth="1"/>
    <col min="3490" max="3490" width="12.5703125" style="32" customWidth="1"/>
    <col min="3491" max="3491" width="9.7109375" style="32" customWidth="1"/>
    <col min="3492" max="3492" width="12" style="32" customWidth="1"/>
    <col min="3493" max="3541" width="9.7109375" style="32" customWidth="1"/>
    <col min="3542" max="3722" width="9.140625" style="32"/>
    <col min="3723" max="3723" width="6" style="32" customWidth="1"/>
    <col min="3724" max="3724" width="11.140625" style="32" customWidth="1"/>
    <col min="3725" max="3725" width="37.28515625" style="32" customWidth="1"/>
    <col min="3726" max="3726" width="14.140625" style="32" customWidth="1"/>
    <col min="3727" max="3728" width="12" style="32" customWidth="1"/>
    <col min="3729" max="3729" width="17.85546875" style="32" customWidth="1"/>
    <col min="3730" max="3730" width="15.7109375" style="32" customWidth="1"/>
    <col min="3731" max="3736" width="0" style="32" hidden="1" customWidth="1"/>
    <col min="3737" max="3737" width="11.85546875" style="32" customWidth="1"/>
    <col min="3738" max="3738" width="31.85546875" style="32" customWidth="1"/>
    <col min="3739" max="3739" width="12.140625" style="32" customWidth="1"/>
    <col min="3740" max="3740" width="12" style="32" customWidth="1"/>
    <col min="3741" max="3741" width="12.5703125" style="32" customWidth="1"/>
    <col min="3742" max="3742" width="12" style="32" customWidth="1"/>
    <col min="3743" max="3743" width="11.140625" style="32" customWidth="1"/>
    <col min="3744" max="3745" width="11.7109375" style="32" customWidth="1"/>
    <col min="3746" max="3746" width="12.5703125" style="32" customWidth="1"/>
    <col min="3747" max="3747" width="9.7109375" style="32" customWidth="1"/>
    <col min="3748" max="3748" width="12" style="32" customWidth="1"/>
    <col min="3749" max="3797" width="9.7109375" style="32" customWidth="1"/>
    <col min="3798" max="3978" width="9.140625" style="32"/>
    <col min="3979" max="3979" width="6" style="32" customWidth="1"/>
    <col min="3980" max="3980" width="11.140625" style="32" customWidth="1"/>
    <col min="3981" max="3981" width="37.28515625" style="32" customWidth="1"/>
    <col min="3982" max="3982" width="14.140625" style="32" customWidth="1"/>
    <col min="3983" max="3984" width="12" style="32" customWidth="1"/>
    <col min="3985" max="3985" width="17.85546875" style="32" customWidth="1"/>
    <col min="3986" max="3986" width="15.7109375" style="32" customWidth="1"/>
    <col min="3987" max="3992" width="0" style="32" hidden="1" customWidth="1"/>
    <col min="3993" max="3993" width="11.85546875" style="32" customWidth="1"/>
    <col min="3994" max="3994" width="31.85546875" style="32" customWidth="1"/>
    <col min="3995" max="3995" width="12.140625" style="32" customWidth="1"/>
    <col min="3996" max="3996" width="12" style="32" customWidth="1"/>
    <col min="3997" max="3997" width="12.5703125" style="32" customWidth="1"/>
    <col min="3998" max="3998" width="12" style="32" customWidth="1"/>
    <col min="3999" max="3999" width="11.140625" style="32" customWidth="1"/>
    <col min="4000" max="4001" width="11.7109375" style="32" customWidth="1"/>
    <col min="4002" max="4002" width="12.5703125" style="32" customWidth="1"/>
    <col min="4003" max="4003" width="9.7109375" style="32" customWidth="1"/>
    <col min="4004" max="4004" width="12" style="32" customWidth="1"/>
    <col min="4005" max="4053" width="9.7109375" style="32" customWidth="1"/>
    <col min="4054" max="4234" width="9.140625" style="32"/>
    <col min="4235" max="4235" width="6" style="32" customWidth="1"/>
    <col min="4236" max="4236" width="11.140625" style="32" customWidth="1"/>
    <col min="4237" max="4237" width="37.28515625" style="32" customWidth="1"/>
    <col min="4238" max="4238" width="14.140625" style="32" customWidth="1"/>
    <col min="4239" max="4240" width="12" style="32" customWidth="1"/>
    <col min="4241" max="4241" width="17.85546875" style="32" customWidth="1"/>
    <col min="4242" max="4242" width="15.7109375" style="32" customWidth="1"/>
    <col min="4243" max="4248" width="0" style="32" hidden="1" customWidth="1"/>
    <col min="4249" max="4249" width="11.85546875" style="32" customWidth="1"/>
    <col min="4250" max="4250" width="31.85546875" style="32" customWidth="1"/>
    <col min="4251" max="4251" width="12.140625" style="32" customWidth="1"/>
    <col min="4252" max="4252" width="12" style="32" customWidth="1"/>
    <col min="4253" max="4253" width="12.5703125" style="32" customWidth="1"/>
    <col min="4254" max="4254" width="12" style="32" customWidth="1"/>
    <col min="4255" max="4255" width="11.140625" style="32" customWidth="1"/>
    <col min="4256" max="4257" width="11.7109375" style="32" customWidth="1"/>
    <col min="4258" max="4258" width="12.5703125" style="32" customWidth="1"/>
    <col min="4259" max="4259" width="9.7109375" style="32" customWidth="1"/>
    <col min="4260" max="4260" width="12" style="32" customWidth="1"/>
    <col min="4261" max="4309" width="9.7109375" style="32" customWidth="1"/>
    <col min="4310" max="4490" width="9.140625" style="32"/>
    <col min="4491" max="4491" width="6" style="32" customWidth="1"/>
    <col min="4492" max="4492" width="11.140625" style="32" customWidth="1"/>
    <col min="4493" max="4493" width="37.28515625" style="32" customWidth="1"/>
    <col min="4494" max="4494" width="14.140625" style="32" customWidth="1"/>
    <col min="4495" max="4496" width="12" style="32" customWidth="1"/>
    <col min="4497" max="4497" width="17.85546875" style="32" customWidth="1"/>
    <col min="4498" max="4498" width="15.7109375" style="32" customWidth="1"/>
    <col min="4499" max="4504" width="0" style="32" hidden="1" customWidth="1"/>
    <col min="4505" max="4505" width="11.85546875" style="32" customWidth="1"/>
    <col min="4506" max="4506" width="31.85546875" style="32" customWidth="1"/>
    <col min="4507" max="4507" width="12.140625" style="32" customWidth="1"/>
    <col min="4508" max="4508" width="12" style="32" customWidth="1"/>
    <col min="4509" max="4509" width="12.5703125" style="32" customWidth="1"/>
    <col min="4510" max="4510" width="12" style="32" customWidth="1"/>
    <col min="4511" max="4511" width="11.140625" style="32" customWidth="1"/>
    <col min="4512" max="4513" width="11.7109375" style="32" customWidth="1"/>
    <col min="4514" max="4514" width="12.5703125" style="32" customWidth="1"/>
    <col min="4515" max="4515" width="9.7109375" style="32" customWidth="1"/>
    <col min="4516" max="4516" width="12" style="32" customWidth="1"/>
    <col min="4517" max="4565" width="9.7109375" style="32" customWidth="1"/>
    <col min="4566" max="4746" width="9.140625" style="32"/>
    <col min="4747" max="4747" width="6" style="32" customWidth="1"/>
    <col min="4748" max="4748" width="11.140625" style="32" customWidth="1"/>
    <col min="4749" max="4749" width="37.28515625" style="32" customWidth="1"/>
    <col min="4750" max="4750" width="14.140625" style="32" customWidth="1"/>
    <col min="4751" max="4752" width="12" style="32" customWidth="1"/>
    <col min="4753" max="4753" width="17.85546875" style="32" customWidth="1"/>
    <col min="4754" max="4754" width="15.7109375" style="32" customWidth="1"/>
    <col min="4755" max="4760" width="0" style="32" hidden="1" customWidth="1"/>
    <col min="4761" max="4761" width="11.85546875" style="32" customWidth="1"/>
    <col min="4762" max="4762" width="31.85546875" style="32" customWidth="1"/>
    <col min="4763" max="4763" width="12.140625" style="32" customWidth="1"/>
    <col min="4764" max="4764" width="12" style="32" customWidth="1"/>
    <col min="4765" max="4765" width="12.5703125" style="32" customWidth="1"/>
    <col min="4766" max="4766" width="12" style="32" customWidth="1"/>
    <col min="4767" max="4767" width="11.140625" style="32" customWidth="1"/>
    <col min="4768" max="4769" width="11.7109375" style="32" customWidth="1"/>
    <col min="4770" max="4770" width="12.5703125" style="32" customWidth="1"/>
    <col min="4771" max="4771" width="9.7109375" style="32" customWidth="1"/>
    <col min="4772" max="4772" width="12" style="32" customWidth="1"/>
    <col min="4773" max="4821" width="9.7109375" style="32" customWidth="1"/>
    <col min="4822" max="5002" width="9.140625" style="32"/>
    <col min="5003" max="5003" width="6" style="32" customWidth="1"/>
    <col min="5004" max="5004" width="11.140625" style="32" customWidth="1"/>
    <col min="5005" max="5005" width="37.28515625" style="32" customWidth="1"/>
    <col min="5006" max="5006" width="14.140625" style="32" customWidth="1"/>
    <col min="5007" max="5008" width="12" style="32" customWidth="1"/>
    <col min="5009" max="5009" width="17.85546875" style="32" customWidth="1"/>
    <col min="5010" max="5010" width="15.7109375" style="32" customWidth="1"/>
    <col min="5011" max="5016" width="0" style="32" hidden="1" customWidth="1"/>
    <col min="5017" max="5017" width="11.85546875" style="32" customWidth="1"/>
    <col min="5018" max="5018" width="31.85546875" style="32" customWidth="1"/>
    <col min="5019" max="5019" width="12.140625" style="32" customWidth="1"/>
    <col min="5020" max="5020" width="12" style="32" customWidth="1"/>
    <col min="5021" max="5021" width="12.5703125" style="32" customWidth="1"/>
    <col min="5022" max="5022" width="12" style="32" customWidth="1"/>
    <col min="5023" max="5023" width="11.140625" style="32" customWidth="1"/>
    <col min="5024" max="5025" width="11.7109375" style="32" customWidth="1"/>
    <col min="5026" max="5026" width="12.5703125" style="32" customWidth="1"/>
    <col min="5027" max="5027" width="9.7109375" style="32" customWidth="1"/>
    <col min="5028" max="5028" width="12" style="32" customWidth="1"/>
    <col min="5029" max="5077" width="9.7109375" style="32" customWidth="1"/>
    <col min="5078" max="5258" width="9.140625" style="32"/>
    <col min="5259" max="5259" width="6" style="32" customWidth="1"/>
    <col min="5260" max="5260" width="11.140625" style="32" customWidth="1"/>
    <col min="5261" max="5261" width="37.28515625" style="32" customWidth="1"/>
    <col min="5262" max="5262" width="14.140625" style="32" customWidth="1"/>
    <col min="5263" max="5264" width="12" style="32" customWidth="1"/>
    <col min="5265" max="5265" width="17.85546875" style="32" customWidth="1"/>
    <col min="5266" max="5266" width="15.7109375" style="32" customWidth="1"/>
    <col min="5267" max="5272" width="0" style="32" hidden="1" customWidth="1"/>
    <col min="5273" max="5273" width="11.85546875" style="32" customWidth="1"/>
    <col min="5274" max="5274" width="31.85546875" style="32" customWidth="1"/>
    <col min="5275" max="5275" width="12.140625" style="32" customWidth="1"/>
    <col min="5276" max="5276" width="12" style="32" customWidth="1"/>
    <col min="5277" max="5277" width="12.5703125" style="32" customWidth="1"/>
    <col min="5278" max="5278" width="12" style="32" customWidth="1"/>
    <col min="5279" max="5279" width="11.140625" style="32" customWidth="1"/>
    <col min="5280" max="5281" width="11.7109375" style="32" customWidth="1"/>
    <col min="5282" max="5282" width="12.5703125" style="32" customWidth="1"/>
    <col min="5283" max="5283" width="9.7109375" style="32" customWidth="1"/>
    <col min="5284" max="5284" width="12" style="32" customWidth="1"/>
    <col min="5285" max="5333" width="9.7109375" style="32" customWidth="1"/>
    <col min="5334" max="5514" width="9.140625" style="32"/>
    <col min="5515" max="5515" width="6" style="32" customWidth="1"/>
    <col min="5516" max="5516" width="11.140625" style="32" customWidth="1"/>
    <col min="5517" max="5517" width="37.28515625" style="32" customWidth="1"/>
    <col min="5518" max="5518" width="14.140625" style="32" customWidth="1"/>
    <col min="5519" max="5520" width="12" style="32" customWidth="1"/>
    <col min="5521" max="5521" width="17.85546875" style="32" customWidth="1"/>
    <col min="5522" max="5522" width="15.7109375" style="32" customWidth="1"/>
    <col min="5523" max="5528" width="0" style="32" hidden="1" customWidth="1"/>
    <col min="5529" max="5529" width="11.85546875" style="32" customWidth="1"/>
    <col min="5530" max="5530" width="31.85546875" style="32" customWidth="1"/>
    <col min="5531" max="5531" width="12.140625" style="32" customWidth="1"/>
    <col min="5532" max="5532" width="12" style="32" customWidth="1"/>
    <col min="5533" max="5533" width="12.5703125" style="32" customWidth="1"/>
    <col min="5534" max="5534" width="12" style="32" customWidth="1"/>
    <col min="5535" max="5535" width="11.140625" style="32" customWidth="1"/>
    <col min="5536" max="5537" width="11.7109375" style="32" customWidth="1"/>
    <col min="5538" max="5538" width="12.5703125" style="32" customWidth="1"/>
    <col min="5539" max="5539" width="9.7109375" style="32" customWidth="1"/>
    <col min="5540" max="5540" width="12" style="32" customWidth="1"/>
    <col min="5541" max="5589" width="9.7109375" style="32" customWidth="1"/>
    <col min="5590" max="5770" width="9.140625" style="32"/>
    <col min="5771" max="5771" width="6" style="32" customWidth="1"/>
    <col min="5772" max="5772" width="11.140625" style="32" customWidth="1"/>
    <col min="5773" max="5773" width="37.28515625" style="32" customWidth="1"/>
    <col min="5774" max="5774" width="14.140625" style="32" customWidth="1"/>
    <col min="5775" max="5776" width="12" style="32" customWidth="1"/>
    <col min="5777" max="5777" width="17.85546875" style="32" customWidth="1"/>
    <col min="5778" max="5778" width="15.7109375" style="32" customWidth="1"/>
    <col min="5779" max="5784" width="0" style="32" hidden="1" customWidth="1"/>
    <col min="5785" max="5785" width="11.85546875" style="32" customWidth="1"/>
    <col min="5786" max="5786" width="31.85546875" style="32" customWidth="1"/>
    <col min="5787" max="5787" width="12.140625" style="32" customWidth="1"/>
    <col min="5788" max="5788" width="12" style="32" customWidth="1"/>
    <col min="5789" max="5789" width="12.5703125" style="32" customWidth="1"/>
    <col min="5790" max="5790" width="12" style="32" customWidth="1"/>
    <col min="5791" max="5791" width="11.140625" style="32" customWidth="1"/>
    <col min="5792" max="5793" width="11.7109375" style="32" customWidth="1"/>
    <col min="5794" max="5794" width="12.5703125" style="32" customWidth="1"/>
    <col min="5795" max="5795" width="9.7109375" style="32" customWidth="1"/>
    <col min="5796" max="5796" width="12" style="32" customWidth="1"/>
    <col min="5797" max="5845" width="9.7109375" style="32" customWidth="1"/>
    <col min="5846" max="6026" width="9.140625" style="32"/>
    <col min="6027" max="6027" width="6" style="32" customWidth="1"/>
    <col min="6028" max="6028" width="11.140625" style="32" customWidth="1"/>
    <col min="6029" max="6029" width="37.28515625" style="32" customWidth="1"/>
    <col min="6030" max="6030" width="14.140625" style="32" customWidth="1"/>
    <col min="6031" max="6032" width="12" style="32" customWidth="1"/>
    <col min="6033" max="6033" width="17.85546875" style="32" customWidth="1"/>
    <col min="6034" max="6034" width="15.7109375" style="32" customWidth="1"/>
    <col min="6035" max="6040" width="0" style="32" hidden="1" customWidth="1"/>
    <col min="6041" max="6041" width="11.85546875" style="32" customWidth="1"/>
    <col min="6042" max="6042" width="31.85546875" style="32" customWidth="1"/>
    <col min="6043" max="6043" width="12.140625" style="32" customWidth="1"/>
    <col min="6044" max="6044" width="12" style="32" customWidth="1"/>
    <col min="6045" max="6045" width="12.5703125" style="32" customWidth="1"/>
    <col min="6046" max="6046" width="12" style="32" customWidth="1"/>
    <col min="6047" max="6047" width="11.140625" style="32" customWidth="1"/>
    <col min="6048" max="6049" width="11.7109375" style="32" customWidth="1"/>
    <col min="6050" max="6050" width="12.5703125" style="32" customWidth="1"/>
    <col min="6051" max="6051" width="9.7109375" style="32" customWidth="1"/>
    <col min="6052" max="6052" width="12" style="32" customWidth="1"/>
    <col min="6053" max="6101" width="9.7109375" style="32" customWidth="1"/>
    <col min="6102" max="6282" width="9.140625" style="32"/>
    <col min="6283" max="6283" width="6" style="32" customWidth="1"/>
    <col min="6284" max="6284" width="11.140625" style="32" customWidth="1"/>
    <col min="6285" max="6285" width="37.28515625" style="32" customWidth="1"/>
    <col min="6286" max="6286" width="14.140625" style="32" customWidth="1"/>
    <col min="6287" max="6288" width="12" style="32" customWidth="1"/>
    <col min="6289" max="6289" width="17.85546875" style="32" customWidth="1"/>
    <col min="6290" max="6290" width="15.7109375" style="32" customWidth="1"/>
    <col min="6291" max="6296" width="0" style="32" hidden="1" customWidth="1"/>
    <col min="6297" max="6297" width="11.85546875" style="32" customWidth="1"/>
    <col min="6298" max="6298" width="31.85546875" style="32" customWidth="1"/>
    <col min="6299" max="6299" width="12.140625" style="32" customWidth="1"/>
    <col min="6300" max="6300" width="12" style="32" customWidth="1"/>
    <col min="6301" max="6301" width="12.5703125" style="32" customWidth="1"/>
    <col min="6302" max="6302" width="12" style="32" customWidth="1"/>
    <col min="6303" max="6303" width="11.140625" style="32" customWidth="1"/>
    <col min="6304" max="6305" width="11.7109375" style="32" customWidth="1"/>
    <col min="6306" max="6306" width="12.5703125" style="32" customWidth="1"/>
    <col min="6307" max="6307" width="9.7109375" style="32" customWidth="1"/>
    <col min="6308" max="6308" width="12" style="32" customWidth="1"/>
    <col min="6309" max="6357" width="9.7109375" style="32" customWidth="1"/>
    <col min="6358" max="6538" width="9.140625" style="32"/>
    <col min="6539" max="6539" width="6" style="32" customWidth="1"/>
    <col min="6540" max="6540" width="11.140625" style="32" customWidth="1"/>
    <col min="6541" max="6541" width="37.28515625" style="32" customWidth="1"/>
    <col min="6542" max="6542" width="14.140625" style="32" customWidth="1"/>
    <col min="6543" max="6544" width="12" style="32" customWidth="1"/>
    <col min="6545" max="6545" width="17.85546875" style="32" customWidth="1"/>
    <col min="6546" max="6546" width="15.7109375" style="32" customWidth="1"/>
    <col min="6547" max="6552" width="0" style="32" hidden="1" customWidth="1"/>
    <col min="6553" max="6553" width="11.85546875" style="32" customWidth="1"/>
    <col min="6554" max="6554" width="31.85546875" style="32" customWidth="1"/>
    <col min="6555" max="6555" width="12.140625" style="32" customWidth="1"/>
    <col min="6556" max="6556" width="12" style="32" customWidth="1"/>
    <col min="6557" max="6557" width="12.5703125" style="32" customWidth="1"/>
    <col min="6558" max="6558" width="12" style="32" customWidth="1"/>
    <col min="6559" max="6559" width="11.140625" style="32" customWidth="1"/>
    <col min="6560" max="6561" width="11.7109375" style="32" customWidth="1"/>
    <col min="6562" max="6562" width="12.5703125" style="32" customWidth="1"/>
    <col min="6563" max="6563" width="9.7109375" style="32" customWidth="1"/>
    <col min="6564" max="6564" width="12" style="32" customWidth="1"/>
    <col min="6565" max="6613" width="9.7109375" style="32" customWidth="1"/>
    <col min="6614" max="6794" width="9.140625" style="32"/>
    <col min="6795" max="6795" width="6" style="32" customWidth="1"/>
    <col min="6796" max="6796" width="11.140625" style="32" customWidth="1"/>
    <col min="6797" max="6797" width="37.28515625" style="32" customWidth="1"/>
    <col min="6798" max="6798" width="14.140625" style="32" customWidth="1"/>
    <col min="6799" max="6800" width="12" style="32" customWidth="1"/>
    <col min="6801" max="6801" width="17.85546875" style="32" customWidth="1"/>
    <col min="6802" max="6802" width="15.7109375" style="32" customWidth="1"/>
    <col min="6803" max="6808" width="0" style="32" hidden="1" customWidth="1"/>
    <col min="6809" max="6809" width="11.85546875" style="32" customWidth="1"/>
    <col min="6810" max="6810" width="31.85546875" style="32" customWidth="1"/>
    <col min="6811" max="6811" width="12.140625" style="32" customWidth="1"/>
    <col min="6812" max="6812" width="12" style="32" customWidth="1"/>
    <col min="6813" max="6813" width="12.5703125" style="32" customWidth="1"/>
    <col min="6814" max="6814" width="12" style="32" customWidth="1"/>
    <col min="6815" max="6815" width="11.140625" style="32" customWidth="1"/>
    <col min="6816" max="6817" width="11.7109375" style="32" customWidth="1"/>
    <col min="6818" max="6818" width="12.5703125" style="32" customWidth="1"/>
    <col min="6819" max="6819" width="9.7109375" style="32" customWidth="1"/>
    <col min="6820" max="6820" width="12" style="32" customWidth="1"/>
    <col min="6821" max="6869" width="9.7109375" style="32" customWidth="1"/>
    <col min="6870" max="7050" width="9.140625" style="32"/>
    <col min="7051" max="7051" width="6" style="32" customWidth="1"/>
    <col min="7052" max="7052" width="11.140625" style="32" customWidth="1"/>
    <col min="7053" max="7053" width="37.28515625" style="32" customWidth="1"/>
    <col min="7054" max="7054" width="14.140625" style="32" customWidth="1"/>
    <col min="7055" max="7056" width="12" style="32" customWidth="1"/>
    <col min="7057" max="7057" width="17.85546875" style="32" customWidth="1"/>
    <col min="7058" max="7058" width="15.7109375" style="32" customWidth="1"/>
    <col min="7059" max="7064" width="0" style="32" hidden="1" customWidth="1"/>
    <col min="7065" max="7065" width="11.85546875" style="32" customWidth="1"/>
    <col min="7066" max="7066" width="31.85546875" style="32" customWidth="1"/>
    <col min="7067" max="7067" width="12.140625" style="32" customWidth="1"/>
    <col min="7068" max="7068" width="12" style="32" customWidth="1"/>
    <col min="7069" max="7069" width="12.5703125" style="32" customWidth="1"/>
    <col min="7070" max="7070" width="12" style="32" customWidth="1"/>
    <col min="7071" max="7071" width="11.140625" style="32" customWidth="1"/>
    <col min="7072" max="7073" width="11.7109375" style="32" customWidth="1"/>
    <col min="7074" max="7074" width="12.5703125" style="32" customWidth="1"/>
    <col min="7075" max="7075" width="9.7109375" style="32" customWidth="1"/>
    <col min="7076" max="7076" width="12" style="32" customWidth="1"/>
    <col min="7077" max="7125" width="9.7109375" style="32" customWidth="1"/>
    <col min="7126" max="7306" width="9.140625" style="32"/>
    <col min="7307" max="7307" width="6" style="32" customWidth="1"/>
    <col min="7308" max="7308" width="11.140625" style="32" customWidth="1"/>
    <col min="7309" max="7309" width="37.28515625" style="32" customWidth="1"/>
    <col min="7310" max="7310" width="14.140625" style="32" customWidth="1"/>
    <col min="7311" max="7312" width="12" style="32" customWidth="1"/>
    <col min="7313" max="7313" width="17.85546875" style="32" customWidth="1"/>
    <col min="7314" max="7314" width="15.7109375" style="32" customWidth="1"/>
    <col min="7315" max="7320" width="0" style="32" hidden="1" customWidth="1"/>
    <col min="7321" max="7321" width="11.85546875" style="32" customWidth="1"/>
    <col min="7322" max="7322" width="31.85546875" style="32" customWidth="1"/>
    <col min="7323" max="7323" width="12.140625" style="32" customWidth="1"/>
    <col min="7324" max="7324" width="12" style="32" customWidth="1"/>
    <col min="7325" max="7325" width="12.5703125" style="32" customWidth="1"/>
    <col min="7326" max="7326" width="12" style="32" customWidth="1"/>
    <col min="7327" max="7327" width="11.140625" style="32" customWidth="1"/>
    <col min="7328" max="7329" width="11.7109375" style="32" customWidth="1"/>
    <col min="7330" max="7330" width="12.5703125" style="32" customWidth="1"/>
    <col min="7331" max="7331" width="9.7109375" style="32" customWidth="1"/>
    <col min="7332" max="7332" width="12" style="32" customWidth="1"/>
    <col min="7333" max="7381" width="9.7109375" style="32" customWidth="1"/>
    <col min="7382" max="7562" width="9.140625" style="32"/>
    <col min="7563" max="7563" width="6" style="32" customWidth="1"/>
    <col min="7564" max="7564" width="11.140625" style="32" customWidth="1"/>
    <col min="7565" max="7565" width="37.28515625" style="32" customWidth="1"/>
    <col min="7566" max="7566" width="14.140625" style="32" customWidth="1"/>
    <col min="7567" max="7568" width="12" style="32" customWidth="1"/>
    <col min="7569" max="7569" width="17.85546875" style="32" customWidth="1"/>
    <col min="7570" max="7570" width="15.7109375" style="32" customWidth="1"/>
    <col min="7571" max="7576" width="0" style="32" hidden="1" customWidth="1"/>
    <col min="7577" max="7577" width="11.85546875" style="32" customWidth="1"/>
    <col min="7578" max="7578" width="31.85546875" style="32" customWidth="1"/>
    <col min="7579" max="7579" width="12.140625" style="32" customWidth="1"/>
    <col min="7580" max="7580" width="12" style="32" customWidth="1"/>
    <col min="7581" max="7581" width="12.5703125" style="32" customWidth="1"/>
    <col min="7582" max="7582" width="12" style="32" customWidth="1"/>
    <col min="7583" max="7583" width="11.140625" style="32" customWidth="1"/>
    <col min="7584" max="7585" width="11.7109375" style="32" customWidth="1"/>
    <col min="7586" max="7586" width="12.5703125" style="32" customWidth="1"/>
    <col min="7587" max="7587" width="9.7109375" style="32" customWidth="1"/>
    <col min="7588" max="7588" width="12" style="32" customWidth="1"/>
    <col min="7589" max="7637" width="9.7109375" style="32" customWidth="1"/>
    <col min="7638" max="7818" width="9.140625" style="32"/>
    <col min="7819" max="7819" width="6" style="32" customWidth="1"/>
    <col min="7820" max="7820" width="11.140625" style="32" customWidth="1"/>
    <col min="7821" max="7821" width="37.28515625" style="32" customWidth="1"/>
    <col min="7822" max="7822" width="14.140625" style="32" customWidth="1"/>
    <col min="7823" max="7824" width="12" style="32" customWidth="1"/>
    <col min="7825" max="7825" width="17.85546875" style="32" customWidth="1"/>
    <col min="7826" max="7826" width="15.7109375" style="32" customWidth="1"/>
    <col min="7827" max="7832" width="0" style="32" hidden="1" customWidth="1"/>
    <col min="7833" max="7833" width="11.85546875" style="32" customWidth="1"/>
    <col min="7834" max="7834" width="31.85546875" style="32" customWidth="1"/>
    <col min="7835" max="7835" width="12.140625" style="32" customWidth="1"/>
    <col min="7836" max="7836" width="12" style="32" customWidth="1"/>
    <col min="7837" max="7837" width="12.5703125" style="32" customWidth="1"/>
    <col min="7838" max="7838" width="12" style="32" customWidth="1"/>
    <col min="7839" max="7839" width="11.140625" style="32" customWidth="1"/>
    <col min="7840" max="7841" width="11.7109375" style="32" customWidth="1"/>
    <col min="7842" max="7842" width="12.5703125" style="32" customWidth="1"/>
    <col min="7843" max="7843" width="9.7109375" style="32" customWidth="1"/>
    <col min="7844" max="7844" width="12" style="32" customWidth="1"/>
    <col min="7845" max="7893" width="9.7109375" style="32" customWidth="1"/>
    <col min="7894" max="8074" width="9.140625" style="32"/>
    <col min="8075" max="8075" width="6" style="32" customWidth="1"/>
    <col min="8076" max="8076" width="11.140625" style="32" customWidth="1"/>
    <col min="8077" max="8077" width="37.28515625" style="32" customWidth="1"/>
    <col min="8078" max="8078" width="14.140625" style="32" customWidth="1"/>
    <col min="8079" max="8080" width="12" style="32" customWidth="1"/>
    <col min="8081" max="8081" width="17.85546875" style="32" customWidth="1"/>
    <col min="8082" max="8082" width="15.7109375" style="32" customWidth="1"/>
    <col min="8083" max="8088" width="0" style="32" hidden="1" customWidth="1"/>
    <col min="8089" max="8089" width="11.85546875" style="32" customWidth="1"/>
    <col min="8090" max="8090" width="31.85546875" style="32" customWidth="1"/>
    <col min="8091" max="8091" width="12.140625" style="32" customWidth="1"/>
    <col min="8092" max="8092" width="12" style="32" customWidth="1"/>
    <col min="8093" max="8093" width="12.5703125" style="32" customWidth="1"/>
    <col min="8094" max="8094" width="12" style="32" customWidth="1"/>
    <col min="8095" max="8095" width="11.140625" style="32" customWidth="1"/>
    <col min="8096" max="8097" width="11.7109375" style="32" customWidth="1"/>
    <col min="8098" max="8098" width="12.5703125" style="32" customWidth="1"/>
    <col min="8099" max="8099" width="9.7109375" style="32" customWidth="1"/>
    <col min="8100" max="8100" width="12" style="32" customWidth="1"/>
    <col min="8101" max="8149" width="9.7109375" style="32" customWidth="1"/>
    <col min="8150" max="8330" width="9.140625" style="32"/>
    <col min="8331" max="8331" width="6" style="32" customWidth="1"/>
    <col min="8332" max="8332" width="11.140625" style="32" customWidth="1"/>
    <col min="8333" max="8333" width="37.28515625" style="32" customWidth="1"/>
    <col min="8334" max="8334" width="14.140625" style="32" customWidth="1"/>
    <col min="8335" max="8336" width="12" style="32" customWidth="1"/>
    <col min="8337" max="8337" width="17.85546875" style="32" customWidth="1"/>
    <col min="8338" max="8338" width="15.7109375" style="32" customWidth="1"/>
    <col min="8339" max="8344" width="0" style="32" hidden="1" customWidth="1"/>
    <col min="8345" max="8345" width="11.85546875" style="32" customWidth="1"/>
    <col min="8346" max="8346" width="31.85546875" style="32" customWidth="1"/>
    <col min="8347" max="8347" width="12.140625" style="32" customWidth="1"/>
    <col min="8348" max="8348" width="12" style="32" customWidth="1"/>
    <col min="8349" max="8349" width="12.5703125" style="32" customWidth="1"/>
    <col min="8350" max="8350" width="12" style="32" customWidth="1"/>
    <col min="8351" max="8351" width="11.140625" style="32" customWidth="1"/>
    <col min="8352" max="8353" width="11.7109375" style="32" customWidth="1"/>
    <col min="8354" max="8354" width="12.5703125" style="32" customWidth="1"/>
    <col min="8355" max="8355" width="9.7109375" style="32" customWidth="1"/>
    <col min="8356" max="8356" width="12" style="32" customWidth="1"/>
    <col min="8357" max="8405" width="9.7109375" style="32" customWidth="1"/>
    <col min="8406" max="8586" width="9.140625" style="32"/>
    <col min="8587" max="8587" width="6" style="32" customWidth="1"/>
    <col min="8588" max="8588" width="11.140625" style="32" customWidth="1"/>
    <col min="8589" max="8589" width="37.28515625" style="32" customWidth="1"/>
    <col min="8590" max="8590" width="14.140625" style="32" customWidth="1"/>
    <col min="8591" max="8592" width="12" style="32" customWidth="1"/>
    <col min="8593" max="8593" width="17.85546875" style="32" customWidth="1"/>
    <col min="8594" max="8594" width="15.7109375" style="32" customWidth="1"/>
    <col min="8595" max="8600" width="0" style="32" hidden="1" customWidth="1"/>
    <col min="8601" max="8601" width="11.85546875" style="32" customWidth="1"/>
    <col min="8602" max="8602" width="31.85546875" style="32" customWidth="1"/>
    <col min="8603" max="8603" width="12.140625" style="32" customWidth="1"/>
    <col min="8604" max="8604" width="12" style="32" customWidth="1"/>
    <col min="8605" max="8605" width="12.5703125" style="32" customWidth="1"/>
    <col min="8606" max="8606" width="12" style="32" customWidth="1"/>
    <col min="8607" max="8607" width="11.140625" style="32" customWidth="1"/>
    <col min="8608" max="8609" width="11.7109375" style="32" customWidth="1"/>
    <col min="8610" max="8610" width="12.5703125" style="32" customWidth="1"/>
    <col min="8611" max="8611" width="9.7109375" style="32" customWidth="1"/>
    <col min="8612" max="8612" width="12" style="32" customWidth="1"/>
    <col min="8613" max="8661" width="9.7109375" style="32" customWidth="1"/>
    <col min="8662" max="8842" width="9.140625" style="32"/>
    <col min="8843" max="8843" width="6" style="32" customWidth="1"/>
    <col min="8844" max="8844" width="11.140625" style="32" customWidth="1"/>
    <col min="8845" max="8845" width="37.28515625" style="32" customWidth="1"/>
    <col min="8846" max="8846" width="14.140625" style="32" customWidth="1"/>
    <col min="8847" max="8848" width="12" style="32" customWidth="1"/>
    <col min="8849" max="8849" width="17.85546875" style="32" customWidth="1"/>
    <col min="8850" max="8850" width="15.7109375" style="32" customWidth="1"/>
    <col min="8851" max="8856" width="0" style="32" hidden="1" customWidth="1"/>
    <col min="8857" max="8857" width="11.85546875" style="32" customWidth="1"/>
    <col min="8858" max="8858" width="31.85546875" style="32" customWidth="1"/>
    <col min="8859" max="8859" width="12.140625" style="32" customWidth="1"/>
    <col min="8860" max="8860" width="12" style="32" customWidth="1"/>
    <col min="8861" max="8861" width="12.5703125" style="32" customWidth="1"/>
    <col min="8862" max="8862" width="12" style="32" customWidth="1"/>
    <col min="8863" max="8863" width="11.140625" style="32" customWidth="1"/>
    <col min="8864" max="8865" width="11.7109375" style="32" customWidth="1"/>
    <col min="8866" max="8866" width="12.5703125" style="32" customWidth="1"/>
    <col min="8867" max="8867" width="9.7109375" style="32" customWidth="1"/>
    <col min="8868" max="8868" width="12" style="32" customWidth="1"/>
    <col min="8869" max="8917" width="9.7109375" style="32" customWidth="1"/>
    <col min="8918" max="9098" width="9.140625" style="32"/>
    <col min="9099" max="9099" width="6" style="32" customWidth="1"/>
    <col min="9100" max="9100" width="11.140625" style="32" customWidth="1"/>
    <col min="9101" max="9101" width="37.28515625" style="32" customWidth="1"/>
    <col min="9102" max="9102" width="14.140625" style="32" customWidth="1"/>
    <col min="9103" max="9104" width="12" style="32" customWidth="1"/>
    <col min="9105" max="9105" width="17.85546875" style="32" customWidth="1"/>
    <col min="9106" max="9106" width="15.7109375" style="32" customWidth="1"/>
    <col min="9107" max="9112" width="0" style="32" hidden="1" customWidth="1"/>
    <col min="9113" max="9113" width="11.85546875" style="32" customWidth="1"/>
    <col min="9114" max="9114" width="31.85546875" style="32" customWidth="1"/>
    <col min="9115" max="9115" width="12.140625" style="32" customWidth="1"/>
    <col min="9116" max="9116" width="12" style="32" customWidth="1"/>
    <col min="9117" max="9117" width="12.5703125" style="32" customWidth="1"/>
    <col min="9118" max="9118" width="12" style="32" customWidth="1"/>
    <col min="9119" max="9119" width="11.140625" style="32" customWidth="1"/>
    <col min="9120" max="9121" width="11.7109375" style="32" customWidth="1"/>
    <col min="9122" max="9122" width="12.5703125" style="32" customWidth="1"/>
    <col min="9123" max="9123" width="9.7109375" style="32" customWidth="1"/>
    <col min="9124" max="9124" width="12" style="32" customWidth="1"/>
    <col min="9125" max="9173" width="9.7109375" style="32" customWidth="1"/>
    <col min="9174" max="9354" width="9.140625" style="32"/>
    <col min="9355" max="9355" width="6" style="32" customWidth="1"/>
    <col min="9356" max="9356" width="11.140625" style="32" customWidth="1"/>
    <col min="9357" max="9357" width="37.28515625" style="32" customWidth="1"/>
    <col min="9358" max="9358" width="14.140625" style="32" customWidth="1"/>
    <col min="9359" max="9360" width="12" style="32" customWidth="1"/>
    <col min="9361" max="9361" width="17.85546875" style="32" customWidth="1"/>
    <col min="9362" max="9362" width="15.7109375" style="32" customWidth="1"/>
    <col min="9363" max="9368" width="0" style="32" hidden="1" customWidth="1"/>
    <col min="9369" max="9369" width="11.85546875" style="32" customWidth="1"/>
    <col min="9370" max="9370" width="31.85546875" style="32" customWidth="1"/>
    <col min="9371" max="9371" width="12.140625" style="32" customWidth="1"/>
    <col min="9372" max="9372" width="12" style="32" customWidth="1"/>
    <col min="9373" max="9373" width="12.5703125" style="32" customWidth="1"/>
    <col min="9374" max="9374" width="12" style="32" customWidth="1"/>
    <col min="9375" max="9375" width="11.140625" style="32" customWidth="1"/>
    <col min="9376" max="9377" width="11.7109375" style="32" customWidth="1"/>
    <col min="9378" max="9378" width="12.5703125" style="32" customWidth="1"/>
    <col min="9379" max="9379" width="9.7109375" style="32" customWidth="1"/>
    <col min="9380" max="9380" width="12" style="32" customWidth="1"/>
    <col min="9381" max="9429" width="9.7109375" style="32" customWidth="1"/>
    <col min="9430" max="9610" width="9.140625" style="32"/>
    <col min="9611" max="9611" width="6" style="32" customWidth="1"/>
    <col min="9612" max="9612" width="11.140625" style="32" customWidth="1"/>
    <col min="9613" max="9613" width="37.28515625" style="32" customWidth="1"/>
    <col min="9614" max="9614" width="14.140625" style="32" customWidth="1"/>
    <col min="9615" max="9616" width="12" style="32" customWidth="1"/>
    <col min="9617" max="9617" width="17.85546875" style="32" customWidth="1"/>
    <col min="9618" max="9618" width="15.7109375" style="32" customWidth="1"/>
    <col min="9619" max="9624" width="0" style="32" hidden="1" customWidth="1"/>
    <col min="9625" max="9625" width="11.85546875" style="32" customWidth="1"/>
    <col min="9626" max="9626" width="31.85546875" style="32" customWidth="1"/>
    <col min="9627" max="9627" width="12.140625" style="32" customWidth="1"/>
    <col min="9628" max="9628" width="12" style="32" customWidth="1"/>
    <col min="9629" max="9629" width="12.5703125" style="32" customWidth="1"/>
    <col min="9630" max="9630" width="12" style="32" customWidth="1"/>
    <col min="9631" max="9631" width="11.140625" style="32" customWidth="1"/>
    <col min="9632" max="9633" width="11.7109375" style="32" customWidth="1"/>
    <col min="9634" max="9634" width="12.5703125" style="32" customWidth="1"/>
    <col min="9635" max="9635" width="9.7109375" style="32" customWidth="1"/>
    <col min="9636" max="9636" width="12" style="32" customWidth="1"/>
    <col min="9637" max="9685" width="9.7109375" style="32" customWidth="1"/>
    <col min="9686" max="9866" width="9.140625" style="32"/>
    <col min="9867" max="9867" width="6" style="32" customWidth="1"/>
    <col min="9868" max="9868" width="11.140625" style="32" customWidth="1"/>
    <col min="9869" max="9869" width="37.28515625" style="32" customWidth="1"/>
    <col min="9870" max="9870" width="14.140625" style="32" customWidth="1"/>
    <col min="9871" max="9872" width="12" style="32" customWidth="1"/>
    <col min="9873" max="9873" width="17.85546875" style="32" customWidth="1"/>
    <col min="9874" max="9874" width="15.7109375" style="32" customWidth="1"/>
    <col min="9875" max="9880" width="0" style="32" hidden="1" customWidth="1"/>
    <col min="9881" max="9881" width="11.85546875" style="32" customWidth="1"/>
    <col min="9882" max="9882" width="31.85546875" style="32" customWidth="1"/>
    <col min="9883" max="9883" width="12.140625" style="32" customWidth="1"/>
    <col min="9884" max="9884" width="12" style="32" customWidth="1"/>
    <col min="9885" max="9885" width="12.5703125" style="32" customWidth="1"/>
    <col min="9886" max="9886" width="12" style="32" customWidth="1"/>
    <col min="9887" max="9887" width="11.140625" style="32" customWidth="1"/>
    <col min="9888" max="9889" width="11.7109375" style="32" customWidth="1"/>
    <col min="9890" max="9890" width="12.5703125" style="32" customWidth="1"/>
    <col min="9891" max="9891" width="9.7109375" style="32" customWidth="1"/>
    <col min="9892" max="9892" width="12" style="32" customWidth="1"/>
    <col min="9893" max="9941" width="9.7109375" style="32" customWidth="1"/>
    <col min="9942" max="10122" width="9.140625" style="32"/>
    <col min="10123" max="10123" width="6" style="32" customWidth="1"/>
    <col min="10124" max="10124" width="11.140625" style="32" customWidth="1"/>
    <col min="10125" max="10125" width="37.28515625" style="32" customWidth="1"/>
    <col min="10126" max="10126" width="14.140625" style="32" customWidth="1"/>
    <col min="10127" max="10128" width="12" style="32" customWidth="1"/>
    <col min="10129" max="10129" width="17.85546875" style="32" customWidth="1"/>
    <col min="10130" max="10130" width="15.7109375" style="32" customWidth="1"/>
    <col min="10131" max="10136" width="0" style="32" hidden="1" customWidth="1"/>
    <col min="10137" max="10137" width="11.85546875" style="32" customWidth="1"/>
    <col min="10138" max="10138" width="31.85546875" style="32" customWidth="1"/>
    <col min="10139" max="10139" width="12.140625" style="32" customWidth="1"/>
    <col min="10140" max="10140" width="12" style="32" customWidth="1"/>
    <col min="10141" max="10141" width="12.5703125" style="32" customWidth="1"/>
    <col min="10142" max="10142" width="12" style="32" customWidth="1"/>
    <col min="10143" max="10143" width="11.140625" style="32" customWidth="1"/>
    <col min="10144" max="10145" width="11.7109375" style="32" customWidth="1"/>
    <col min="10146" max="10146" width="12.5703125" style="32" customWidth="1"/>
    <col min="10147" max="10147" width="9.7109375" style="32" customWidth="1"/>
    <col min="10148" max="10148" width="12" style="32" customWidth="1"/>
    <col min="10149" max="10197" width="9.7109375" style="32" customWidth="1"/>
    <col min="10198" max="10378" width="9.140625" style="32"/>
    <col min="10379" max="10379" width="6" style="32" customWidth="1"/>
    <col min="10380" max="10380" width="11.140625" style="32" customWidth="1"/>
    <col min="10381" max="10381" width="37.28515625" style="32" customWidth="1"/>
    <col min="10382" max="10382" width="14.140625" style="32" customWidth="1"/>
    <col min="10383" max="10384" width="12" style="32" customWidth="1"/>
    <col min="10385" max="10385" width="17.85546875" style="32" customWidth="1"/>
    <col min="10386" max="10386" width="15.7109375" style="32" customWidth="1"/>
    <col min="10387" max="10392" width="0" style="32" hidden="1" customWidth="1"/>
    <col min="10393" max="10393" width="11.85546875" style="32" customWidth="1"/>
    <col min="10394" max="10394" width="31.85546875" style="32" customWidth="1"/>
    <col min="10395" max="10395" width="12.140625" style="32" customWidth="1"/>
    <col min="10396" max="10396" width="12" style="32" customWidth="1"/>
    <col min="10397" max="10397" width="12.5703125" style="32" customWidth="1"/>
    <col min="10398" max="10398" width="12" style="32" customWidth="1"/>
    <col min="10399" max="10399" width="11.140625" style="32" customWidth="1"/>
    <col min="10400" max="10401" width="11.7109375" style="32" customWidth="1"/>
    <col min="10402" max="10402" width="12.5703125" style="32" customWidth="1"/>
    <col min="10403" max="10403" width="9.7109375" style="32" customWidth="1"/>
    <col min="10404" max="10404" width="12" style="32" customWidth="1"/>
    <col min="10405" max="10453" width="9.7109375" style="32" customWidth="1"/>
    <col min="10454" max="10634" width="9.140625" style="32"/>
    <col min="10635" max="10635" width="6" style="32" customWidth="1"/>
    <col min="10636" max="10636" width="11.140625" style="32" customWidth="1"/>
    <col min="10637" max="10637" width="37.28515625" style="32" customWidth="1"/>
    <col min="10638" max="10638" width="14.140625" style="32" customWidth="1"/>
    <col min="10639" max="10640" width="12" style="32" customWidth="1"/>
    <col min="10641" max="10641" width="17.85546875" style="32" customWidth="1"/>
    <col min="10642" max="10642" width="15.7109375" style="32" customWidth="1"/>
    <col min="10643" max="10648" width="0" style="32" hidden="1" customWidth="1"/>
    <col min="10649" max="10649" width="11.85546875" style="32" customWidth="1"/>
    <col min="10650" max="10650" width="31.85546875" style="32" customWidth="1"/>
    <col min="10651" max="10651" width="12.140625" style="32" customWidth="1"/>
    <col min="10652" max="10652" width="12" style="32" customWidth="1"/>
    <col min="10653" max="10653" width="12.5703125" style="32" customWidth="1"/>
    <col min="10654" max="10654" width="12" style="32" customWidth="1"/>
    <col min="10655" max="10655" width="11.140625" style="32" customWidth="1"/>
    <col min="10656" max="10657" width="11.7109375" style="32" customWidth="1"/>
    <col min="10658" max="10658" width="12.5703125" style="32" customWidth="1"/>
    <col min="10659" max="10659" width="9.7109375" style="32" customWidth="1"/>
    <col min="10660" max="10660" width="12" style="32" customWidth="1"/>
    <col min="10661" max="10709" width="9.7109375" style="32" customWidth="1"/>
    <col min="10710" max="10890" width="9.140625" style="32"/>
    <col min="10891" max="10891" width="6" style="32" customWidth="1"/>
    <col min="10892" max="10892" width="11.140625" style="32" customWidth="1"/>
    <col min="10893" max="10893" width="37.28515625" style="32" customWidth="1"/>
    <col min="10894" max="10894" width="14.140625" style="32" customWidth="1"/>
    <col min="10895" max="10896" width="12" style="32" customWidth="1"/>
    <col min="10897" max="10897" width="17.85546875" style="32" customWidth="1"/>
    <col min="10898" max="10898" width="15.7109375" style="32" customWidth="1"/>
    <col min="10899" max="10904" width="0" style="32" hidden="1" customWidth="1"/>
    <col min="10905" max="10905" width="11.85546875" style="32" customWidth="1"/>
    <col min="10906" max="10906" width="31.85546875" style="32" customWidth="1"/>
    <col min="10907" max="10907" width="12.140625" style="32" customWidth="1"/>
    <col min="10908" max="10908" width="12" style="32" customWidth="1"/>
    <col min="10909" max="10909" width="12.5703125" style="32" customWidth="1"/>
    <col min="10910" max="10910" width="12" style="32" customWidth="1"/>
    <col min="10911" max="10911" width="11.140625" style="32" customWidth="1"/>
    <col min="10912" max="10913" width="11.7109375" style="32" customWidth="1"/>
    <col min="10914" max="10914" width="12.5703125" style="32" customWidth="1"/>
    <col min="10915" max="10915" width="9.7109375" style="32" customWidth="1"/>
    <col min="10916" max="10916" width="12" style="32" customWidth="1"/>
    <col min="10917" max="10965" width="9.7109375" style="32" customWidth="1"/>
    <col min="10966" max="11146" width="9.140625" style="32"/>
    <col min="11147" max="11147" width="6" style="32" customWidth="1"/>
    <col min="11148" max="11148" width="11.140625" style="32" customWidth="1"/>
    <col min="11149" max="11149" width="37.28515625" style="32" customWidth="1"/>
    <col min="11150" max="11150" width="14.140625" style="32" customWidth="1"/>
    <col min="11151" max="11152" width="12" style="32" customWidth="1"/>
    <col min="11153" max="11153" width="17.85546875" style="32" customWidth="1"/>
    <col min="11154" max="11154" width="15.7109375" style="32" customWidth="1"/>
    <col min="11155" max="11160" width="0" style="32" hidden="1" customWidth="1"/>
    <col min="11161" max="11161" width="11.85546875" style="32" customWidth="1"/>
    <col min="11162" max="11162" width="31.85546875" style="32" customWidth="1"/>
    <col min="11163" max="11163" width="12.140625" style="32" customWidth="1"/>
    <col min="11164" max="11164" width="12" style="32" customWidth="1"/>
    <col min="11165" max="11165" width="12.5703125" style="32" customWidth="1"/>
    <col min="11166" max="11166" width="12" style="32" customWidth="1"/>
    <col min="11167" max="11167" width="11.140625" style="32" customWidth="1"/>
    <col min="11168" max="11169" width="11.7109375" style="32" customWidth="1"/>
    <col min="11170" max="11170" width="12.5703125" style="32" customWidth="1"/>
    <col min="11171" max="11171" width="9.7109375" style="32" customWidth="1"/>
    <col min="11172" max="11172" width="12" style="32" customWidth="1"/>
    <col min="11173" max="11221" width="9.7109375" style="32" customWidth="1"/>
    <col min="11222" max="11402" width="9.140625" style="32"/>
    <col min="11403" max="11403" width="6" style="32" customWidth="1"/>
    <col min="11404" max="11404" width="11.140625" style="32" customWidth="1"/>
    <col min="11405" max="11405" width="37.28515625" style="32" customWidth="1"/>
    <col min="11406" max="11406" width="14.140625" style="32" customWidth="1"/>
    <col min="11407" max="11408" width="12" style="32" customWidth="1"/>
    <col min="11409" max="11409" width="17.85546875" style="32" customWidth="1"/>
    <col min="11410" max="11410" width="15.7109375" style="32" customWidth="1"/>
    <col min="11411" max="11416" width="0" style="32" hidden="1" customWidth="1"/>
    <col min="11417" max="11417" width="11.85546875" style="32" customWidth="1"/>
    <col min="11418" max="11418" width="31.85546875" style="32" customWidth="1"/>
    <col min="11419" max="11419" width="12.140625" style="32" customWidth="1"/>
    <col min="11420" max="11420" width="12" style="32" customWidth="1"/>
    <col min="11421" max="11421" width="12.5703125" style="32" customWidth="1"/>
    <col min="11422" max="11422" width="12" style="32" customWidth="1"/>
    <col min="11423" max="11423" width="11.140625" style="32" customWidth="1"/>
    <col min="11424" max="11425" width="11.7109375" style="32" customWidth="1"/>
    <col min="11426" max="11426" width="12.5703125" style="32" customWidth="1"/>
    <col min="11427" max="11427" width="9.7109375" style="32" customWidth="1"/>
    <col min="11428" max="11428" width="12" style="32" customWidth="1"/>
    <col min="11429" max="11477" width="9.7109375" style="32" customWidth="1"/>
    <col min="11478" max="11658" width="9.140625" style="32"/>
    <col min="11659" max="11659" width="6" style="32" customWidth="1"/>
    <col min="11660" max="11660" width="11.140625" style="32" customWidth="1"/>
    <col min="11661" max="11661" width="37.28515625" style="32" customWidth="1"/>
    <col min="11662" max="11662" width="14.140625" style="32" customWidth="1"/>
    <col min="11663" max="11664" width="12" style="32" customWidth="1"/>
    <col min="11665" max="11665" width="17.85546875" style="32" customWidth="1"/>
    <col min="11666" max="11666" width="15.7109375" style="32" customWidth="1"/>
    <col min="11667" max="11672" width="0" style="32" hidden="1" customWidth="1"/>
    <col min="11673" max="11673" width="11.85546875" style="32" customWidth="1"/>
    <col min="11674" max="11674" width="31.85546875" style="32" customWidth="1"/>
    <col min="11675" max="11675" width="12.140625" style="32" customWidth="1"/>
    <col min="11676" max="11676" width="12" style="32" customWidth="1"/>
    <col min="11677" max="11677" width="12.5703125" style="32" customWidth="1"/>
    <col min="11678" max="11678" width="12" style="32" customWidth="1"/>
    <col min="11679" max="11679" width="11.140625" style="32" customWidth="1"/>
    <col min="11680" max="11681" width="11.7109375" style="32" customWidth="1"/>
    <col min="11682" max="11682" width="12.5703125" style="32" customWidth="1"/>
    <col min="11683" max="11683" width="9.7109375" style="32" customWidth="1"/>
    <col min="11684" max="11684" width="12" style="32" customWidth="1"/>
    <col min="11685" max="11733" width="9.7109375" style="32" customWidth="1"/>
    <col min="11734" max="11914" width="9.140625" style="32"/>
    <col min="11915" max="11915" width="6" style="32" customWidth="1"/>
    <col min="11916" max="11916" width="11.140625" style="32" customWidth="1"/>
    <col min="11917" max="11917" width="37.28515625" style="32" customWidth="1"/>
    <col min="11918" max="11918" width="14.140625" style="32" customWidth="1"/>
    <col min="11919" max="11920" width="12" style="32" customWidth="1"/>
    <col min="11921" max="11921" width="17.85546875" style="32" customWidth="1"/>
    <col min="11922" max="11922" width="15.7109375" style="32" customWidth="1"/>
    <col min="11923" max="11928" width="0" style="32" hidden="1" customWidth="1"/>
    <col min="11929" max="11929" width="11.85546875" style="32" customWidth="1"/>
    <col min="11930" max="11930" width="31.85546875" style="32" customWidth="1"/>
    <col min="11931" max="11931" width="12.140625" style="32" customWidth="1"/>
    <col min="11932" max="11932" width="12" style="32" customWidth="1"/>
    <col min="11933" max="11933" width="12.5703125" style="32" customWidth="1"/>
    <col min="11934" max="11934" width="12" style="32" customWidth="1"/>
    <col min="11935" max="11935" width="11.140625" style="32" customWidth="1"/>
    <col min="11936" max="11937" width="11.7109375" style="32" customWidth="1"/>
    <col min="11938" max="11938" width="12.5703125" style="32" customWidth="1"/>
    <col min="11939" max="11939" width="9.7109375" style="32" customWidth="1"/>
    <col min="11940" max="11940" width="12" style="32" customWidth="1"/>
    <col min="11941" max="11989" width="9.7109375" style="32" customWidth="1"/>
    <col min="11990" max="12170" width="9.140625" style="32"/>
    <col min="12171" max="12171" width="6" style="32" customWidth="1"/>
    <col min="12172" max="12172" width="11.140625" style="32" customWidth="1"/>
    <col min="12173" max="12173" width="37.28515625" style="32" customWidth="1"/>
    <col min="12174" max="12174" width="14.140625" style="32" customWidth="1"/>
    <col min="12175" max="12176" width="12" style="32" customWidth="1"/>
    <col min="12177" max="12177" width="17.85546875" style="32" customWidth="1"/>
    <col min="12178" max="12178" width="15.7109375" style="32" customWidth="1"/>
    <col min="12179" max="12184" width="0" style="32" hidden="1" customWidth="1"/>
    <col min="12185" max="12185" width="11.85546875" style="32" customWidth="1"/>
    <col min="12186" max="12186" width="31.85546875" style="32" customWidth="1"/>
    <col min="12187" max="12187" width="12.140625" style="32" customWidth="1"/>
    <col min="12188" max="12188" width="12" style="32" customWidth="1"/>
    <col min="12189" max="12189" width="12.5703125" style="32" customWidth="1"/>
    <col min="12190" max="12190" width="12" style="32" customWidth="1"/>
    <col min="12191" max="12191" width="11.140625" style="32" customWidth="1"/>
    <col min="12192" max="12193" width="11.7109375" style="32" customWidth="1"/>
    <col min="12194" max="12194" width="12.5703125" style="32" customWidth="1"/>
    <col min="12195" max="12195" width="9.7109375" style="32" customWidth="1"/>
    <col min="12196" max="12196" width="12" style="32" customWidth="1"/>
    <col min="12197" max="12245" width="9.7109375" style="32" customWidth="1"/>
    <col min="12246" max="12426" width="9.140625" style="32"/>
    <col min="12427" max="12427" width="6" style="32" customWidth="1"/>
    <col min="12428" max="12428" width="11.140625" style="32" customWidth="1"/>
    <col min="12429" max="12429" width="37.28515625" style="32" customWidth="1"/>
    <col min="12430" max="12430" width="14.140625" style="32" customWidth="1"/>
    <col min="12431" max="12432" width="12" style="32" customWidth="1"/>
    <col min="12433" max="12433" width="17.85546875" style="32" customWidth="1"/>
    <col min="12434" max="12434" width="15.7109375" style="32" customWidth="1"/>
    <col min="12435" max="12440" width="0" style="32" hidden="1" customWidth="1"/>
    <col min="12441" max="12441" width="11.85546875" style="32" customWidth="1"/>
    <col min="12442" max="12442" width="31.85546875" style="32" customWidth="1"/>
    <col min="12443" max="12443" width="12.140625" style="32" customWidth="1"/>
    <col min="12444" max="12444" width="12" style="32" customWidth="1"/>
    <col min="12445" max="12445" width="12.5703125" style="32" customWidth="1"/>
    <col min="12446" max="12446" width="12" style="32" customWidth="1"/>
    <col min="12447" max="12447" width="11.140625" style="32" customWidth="1"/>
    <col min="12448" max="12449" width="11.7109375" style="32" customWidth="1"/>
    <col min="12450" max="12450" width="12.5703125" style="32" customWidth="1"/>
    <col min="12451" max="12451" width="9.7109375" style="32" customWidth="1"/>
    <col min="12452" max="12452" width="12" style="32" customWidth="1"/>
    <col min="12453" max="12501" width="9.7109375" style="32" customWidth="1"/>
    <col min="12502" max="12682" width="9.140625" style="32"/>
    <col min="12683" max="12683" width="6" style="32" customWidth="1"/>
    <col min="12684" max="12684" width="11.140625" style="32" customWidth="1"/>
    <col min="12685" max="12685" width="37.28515625" style="32" customWidth="1"/>
    <col min="12686" max="12686" width="14.140625" style="32" customWidth="1"/>
    <col min="12687" max="12688" width="12" style="32" customWidth="1"/>
    <col min="12689" max="12689" width="17.85546875" style="32" customWidth="1"/>
    <col min="12690" max="12690" width="15.7109375" style="32" customWidth="1"/>
    <col min="12691" max="12696" width="0" style="32" hidden="1" customWidth="1"/>
    <col min="12697" max="12697" width="11.85546875" style="32" customWidth="1"/>
    <col min="12698" max="12698" width="31.85546875" style="32" customWidth="1"/>
    <col min="12699" max="12699" width="12.140625" style="32" customWidth="1"/>
    <col min="12700" max="12700" width="12" style="32" customWidth="1"/>
    <col min="12701" max="12701" width="12.5703125" style="32" customWidth="1"/>
    <col min="12702" max="12702" width="12" style="32" customWidth="1"/>
    <col min="12703" max="12703" width="11.140625" style="32" customWidth="1"/>
    <col min="12704" max="12705" width="11.7109375" style="32" customWidth="1"/>
    <col min="12706" max="12706" width="12.5703125" style="32" customWidth="1"/>
    <col min="12707" max="12707" width="9.7109375" style="32" customWidth="1"/>
    <col min="12708" max="12708" width="12" style="32" customWidth="1"/>
    <col min="12709" max="12757" width="9.7109375" style="32" customWidth="1"/>
    <col min="12758" max="12938" width="9.140625" style="32"/>
    <col min="12939" max="12939" width="6" style="32" customWidth="1"/>
    <col min="12940" max="12940" width="11.140625" style="32" customWidth="1"/>
    <col min="12941" max="12941" width="37.28515625" style="32" customWidth="1"/>
    <col min="12942" max="12942" width="14.140625" style="32" customWidth="1"/>
    <col min="12943" max="12944" width="12" style="32" customWidth="1"/>
    <col min="12945" max="12945" width="17.85546875" style="32" customWidth="1"/>
    <col min="12946" max="12946" width="15.7109375" style="32" customWidth="1"/>
    <col min="12947" max="12952" width="0" style="32" hidden="1" customWidth="1"/>
    <col min="12953" max="12953" width="11.85546875" style="32" customWidth="1"/>
    <col min="12954" max="12954" width="31.85546875" style="32" customWidth="1"/>
    <col min="12955" max="12955" width="12.140625" style="32" customWidth="1"/>
    <col min="12956" max="12956" width="12" style="32" customWidth="1"/>
    <col min="12957" max="12957" width="12.5703125" style="32" customWidth="1"/>
    <col min="12958" max="12958" width="12" style="32" customWidth="1"/>
    <col min="12959" max="12959" width="11.140625" style="32" customWidth="1"/>
    <col min="12960" max="12961" width="11.7109375" style="32" customWidth="1"/>
    <col min="12962" max="12962" width="12.5703125" style="32" customWidth="1"/>
    <col min="12963" max="12963" width="9.7109375" style="32" customWidth="1"/>
    <col min="12964" max="12964" width="12" style="32" customWidth="1"/>
    <col min="12965" max="13013" width="9.7109375" style="32" customWidth="1"/>
    <col min="13014" max="13194" width="9.140625" style="32"/>
    <col min="13195" max="13195" width="6" style="32" customWidth="1"/>
    <col min="13196" max="13196" width="11.140625" style="32" customWidth="1"/>
    <col min="13197" max="13197" width="37.28515625" style="32" customWidth="1"/>
    <col min="13198" max="13198" width="14.140625" style="32" customWidth="1"/>
    <col min="13199" max="13200" width="12" style="32" customWidth="1"/>
    <col min="13201" max="13201" width="17.85546875" style="32" customWidth="1"/>
    <col min="13202" max="13202" width="15.7109375" style="32" customWidth="1"/>
    <col min="13203" max="13208" width="0" style="32" hidden="1" customWidth="1"/>
    <col min="13209" max="13209" width="11.85546875" style="32" customWidth="1"/>
    <col min="13210" max="13210" width="31.85546875" style="32" customWidth="1"/>
    <col min="13211" max="13211" width="12.140625" style="32" customWidth="1"/>
    <col min="13212" max="13212" width="12" style="32" customWidth="1"/>
    <col min="13213" max="13213" width="12.5703125" style="32" customWidth="1"/>
    <col min="13214" max="13214" width="12" style="32" customWidth="1"/>
    <col min="13215" max="13215" width="11.140625" style="32" customWidth="1"/>
    <col min="13216" max="13217" width="11.7109375" style="32" customWidth="1"/>
    <col min="13218" max="13218" width="12.5703125" style="32" customWidth="1"/>
    <col min="13219" max="13219" width="9.7109375" style="32" customWidth="1"/>
    <col min="13220" max="13220" width="12" style="32" customWidth="1"/>
    <col min="13221" max="13269" width="9.7109375" style="32" customWidth="1"/>
    <col min="13270" max="13450" width="9.140625" style="32"/>
    <col min="13451" max="13451" width="6" style="32" customWidth="1"/>
    <col min="13452" max="13452" width="11.140625" style="32" customWidth="1"/>
    <col min="13453" max="13453" width="37.28515625" style="32" customWidth="1"/>
    <col min="13454" max="13454" width="14.140625" style="32" customWidth="1"/>
    <col min="13455" max="13456" width="12" style="32" customWidth="1"/>
    <col min="13457" max="13457" width="17.85546875" style="32" customWidth="1"/>
    <col min="13458" max="13458" width="15.7109375" style="32" customWidth="1"/>
    <col min="13459" max="13464" width="0" style="32" hidden="1" customWidth="1"/>
    <col min="13465" max="13465" width="11.85546875" style="32" customWidth="1"/>
    <col min="13466" max="13466" width="31.85546875" style="32" customWidth="1"/>
    <col min="13467" max="13467" width="12.140625" style="32" customWidth="1"/>
    <col min="13468" max="13468" width="12" style="32" customWidth="1"/>
    <col min="13469" max="13469" width="12.5703125" style="32" customWidth="1"/>
    <col min="13470" max="13470" width="12" style="32" customWidth="1"/>
    <col min="13471" max="13471" width="11.140625" style="32" customWidth="1"/>
    <col min="13472" max="13473" width="11.7109375" style="32" customWidth="1"/>
    <col min="13474" max="13474" width="12.5703125" style="32" customWidth="1"/>
    <col min="13475" max="13475" width="9.7109375" style="32" customWidth="1"/>
    <col min="13476" max="13476" width="12" style="32" customWidth="1"/>
    <col min="13477" max="13525" width="9.7109375" style="32" customWidth="1"/>
    <col min="13526" max="13706" width="9.140625" style="32"/>
    <col min="13707" max="13707" width="6" style="32" customWidth="1"/>
    <col min="13708" max="13708" width="11.140625" style="32" customWidth="1"/>
    <col min="13709" max="13709" width="37.28515625" style="32" customWidth="1"/>
    <col min="13710" max="13710" width="14.140625" style="32" customWidth="1"/>
    <col min="13711" max="13712" width="12" style="32" customWidth="1"/>
    <col min="13713" max="13713" width="17.85546875" style="32" customWidth="1"/>
    <col min="13714" max="13714" width="15.7109375" style="32" customWidth="1"/>
    <col min="13715" max="13720" width="0" style="32" hidden="1" customWidth="1"/>
    <col min="13721" max="13721" width="11.85546875" style="32" customWidth="1"/>
    <col min="13722" max="13722" width="31.85546875" style="32" customWidth="1"/>
    <col min="13723" max="13723" width="12.140625" style="32" customWidth="1"/>
    <col min="13724" max="13724" width="12" style="32" customWidth="1"/>
    <col min="13725" max="13725" width="12.5703125" style="32" customWidth="1"/>
    <col min="13726" max="13726" width="12" style="32" customWidth="1"/>
    <col min="13727" max="13727" width="11.140625" style="32" customWidth="1"/>
    <col min="13728" max="13729" width="11.7109375" style="32" customWidth="1"/>
    <col min="13730" max="13730" width="12.5703125" style="32" customWidth="1"/>
    <col min="13731" max="13731" width="9.7109375" style="32" customWidth="1"/>
    <col min="13732" max="13732" width="12" style="32" customWidth="1"/>
    <col min="13733" max="13781" width="9.7109375" style="32" customWidth="1"/>
    <col min="13782" max="13962" width="9.140625" style="32"/>
    <col min="13963" max="13963" width="6" style="32" customWidth="1"/>
    <col min="13964" max="13964" width="11.140625" style="32" customWidth="1"/>
    <col min="13965" max="13965" width="37.28515625" style="32" customWidth="1"/>
    <col min="13966" max="13966" width="14.140625" style="32" customWidth="1"/>
    <col min="13967" max="13968" width="12" style="32" customWidth="1"/>
    <col min="13969" max="13969" width="17.85546875" style="32" customWidth="1"/>
    <col min="13970" max="13970" width="15.7109375" style="32" customWidth="1"/>
    <col min="13971" max="13976" width="0" style="32" hidden="1" customWidth="1"/>
    <col min="13977" max="13977" width="11.85546875" style="32" customWidth="1"/>
    <col min="13978" max="13978" width="31.85546875" style="32" customWidth="1"/>
    <col min="13979" max="13979" width="12.140625" style="32" customWidth="1"/>
    <col min="13980" max="13980" width="12" style="32" customWidth="1"/>
    <col min="13981" max="13981" width="12.5703125" style="32" customWidth="1"/>
    <col min="13982" max="13982" width="12" style="32" customWidth="1"/>
    <col min="13983" max="13983" width="11.140625" style="32" customWidth="1"/>
    <col min="13984" max="13985" width="11.7109375" style="32" customWidth="1"/>
    <col min="13986" max="13986" width="12.5703125" style="32" customWidth="1"/>
    <col min="13987" max="13987" width="9.7109375" style="32" customWidth="1"/>
    <col min="13988" max="13988" width="12" style="32" customWidth="1"/>
    <col min="13989" max="14037" width="9.7109375" style="32" customWidth="1"/>
    <col min="14038" max="14218" width="9.140625" style="32"/>
    <col min="14219" max="14219" width="6" style="32" customWidth="1"/>
    <col min="14220" max="14220" width="11.140625" style="32" customWidth="1"/>
    <col min="14221" max="14221" width="37.28515625" style="32" customWidth="1"/>
    <col min="14222" max="14222" width="14.140625" style="32" customWidth="1"/>
    <col min="14223" max="14224" width="12" style="32" customWidth="1"/>
    <col min="14225" max="14225" width="17.85546875" style="32" customWidth="1"/>
    <col min="14226" max="14226" width="15.7109375" style="32" customWidth="1"/>
    <col min="14227" max="14232" width="0" style="32" hidden="1" customWidth="1"/>
    <col min="14233" max="14233" width="11.85546875" style="32" customWidth="1"/>
    <col min="14234" max="14234" width="31.85546875" style="32" customWidth="1"/>
    <col min="14235" max="14235" width="12.140625" style="32" customWidth="1"/>
    <col min="14236" max="14236" width="12" style="32" customWidth="1"/>
    <col min="14237" max="14237" width="12.5703125" style="32" customWidth="1"/>
    <col min="14238" max="14238" width="12" style="32" customWidth="1"/>
    <col min="14239" max="14239" width="11.140625" style="32" customWidth="1"/>
    <col min="14240" max="14241" width="11.7109375" style="32" customWidth="1"/>
    <col min="14242" max="14242" width="12.5703125" style="32" customWidth="1"/>
    <col min="14243" max="14243" width="9.7109375" style="32" customWidth="1"/>
    <col min="14244" max="14244" width="12" style="32" customWidth="1"/>
    <col min="14245" max="14293" width="9.7109375" style="32" customWidth="1"/>
    <col min="14294" max="14474" width="9.140625" style="32"/>
    <col min="14475" max="14475" width="6" style="32" customWidth="1"/>
    <col min="14476" max="14476" width="11.140625" style="32" customWidth="1"/>
    <col min="14477" max="14477" width="37.28515625" style="32" customWidth="1"/>
    <col min="14478" max="14478" width="14.140625" style="32" customWidth="1"/>
    <col min="14479" max="14480" width="12" style="32" customWidth="1"/>
    <col min="14481" max="14481" width="17.85546875" style="32" customWidth="1"/>
    <col min="14482" max="14482" width="15.7109375" style="32" customWidth="1"/>
    <col min="14483" max="14488" width="0" style="32" hidden="1" customWidth="1"/>
    <col min="14489" max="14489" width="11.85546875" style="32" customWidth="1"/>
    <col min="14490" max="14490" width="31.85546875" style="32" customWidth="1"/>
    <col min="14491" max="14491" width="12.140625" style="32" customWidth="1"/>
    <col min="14492" max="14492" width="12" style="32" customWidth="1"/>
    <col min="14493" max="14493" width="12.5703125" style="32" customWidth="1"/>
    <col min="14494" max="14494" width="12" style="32" customWidth="1"/>
    <col min="14495" max="14495" width="11.140625" style="32" customWidth="1"/>
    <col min="14496" max="14497" width="11.7109375" style="32" customWidth="1"/>
    <col min="14498" max="14498" width="12.5703125" style="32" customWidth="1"/>
    <col min="14499" max="14499" width="9.7109375" style="32" customWidth="1"/>
    <col min="14500" max="14500" width="12" style="32" customWidth="1"/>
    <col min="14501" max="14549" width="9.7109375" style="32" customWidth="1"/>
    <col min="14550" max="14730" width="9.140625" style="32"/>
    <col min="14731" max="14731" width="6" style="32" customWidth="1"/>
    <col min="14732" max="14732" width="11.140625" style="32" customWidth="1"/>
    <col min="14733" max="14733" width="37.28515625" style="32" customWidth="1"/>
    <col min="14734" max="14734" width="14.140625" style="32" customWidth="1"/>
    <col min="14735" max="14736" width="12" style="32" customWidth="1"/>
    <col min="14737" max="14737" width="17.85546875" style="32" customWidth="1"/>
    <col min="14738" max="14738" width="15.7109375" style="32" customWidth="1"/>
    <col min="14739" max="14744" width="0" style="32" hidden="1" customWidth="1"/>
    <col min="14745" max="14745" width="11.85546875" style="32" customWidth="1"/>
    <col min="14746" max="14746" width="31.85546875" style="32" customWidth="1"/>
    <col min="14747" max="14747" width="12.140625" style="32" customWidth="1"/>
    <col min="14748" max="14748" width="12" style="32" customWidth="1"/>
    <col min="14749" max="14749" width="12.5703125" style="32" customWidth="1"/>
    <col min="14750" max="14750" width="12" style="32" customWidth="1"/>
    <col min="14751" max="14751" width="11.140625" style="32" customWidth="1"/>
    <col min="14752" max="14753" width="11.7109375" style="32" customWidth="1"/>
    <col min="14754" max="14754" width="12.5703125" style="32" customWidth="1"/>
    <col min="14755" max="14755" width="9.7109375" style="32" customWidth="1"/>
    <col min="14756" max="14756" width="12" style="32" customWidth="1"/>
    <col min="14757" max="14805" width="9.7109375" style="32" customWidth="1"/>
    <col min="14806" max="14986" width="9.140625" style="32"/>
    <col min="14987" max="14987" width="6" style="32" customWidth="1"/>
    <col min="14988" max="14988" width="11.140625" style="32" customWidth="1"/>
    <col min="14989" max="14989" width="37.28515625" style="32" customWidth="1"/>
    <col min="14990" max="14990" width="14.140625" style="32" customWidth="1"/>
    <col min="14991" max="14992" width="12" style="32" customWidth="1"/>
    <col min="14993" max="14993" width="17.85546875" style="32" customWidth="1"/>
    <col min="14994" max="14994" width="15.7109375" style="32" customWidth="1"/>
    <col min="14995" max="15000" width="0" style="32" hidden="1" customWidth="1"/>
    <col min="15001" max="15001" width="11.85546875" style="32" customWidth="1"/>
    <col min="15002" max="15002" width="31.85546875" style="32" customWidth="1"/>
    <col min="15003" max="15003" width="12.140625" style="32" customWidth="1"/>
    <col min="15004" max="15004" width="12" style="32" customWidth="1"/>
    <col min="15005" max="15005" width="12.5703125" style="32" customWidth="1"/>
    <col min="15006" max="15006" width="12" style="32" customWidth="1"/>
    <col min="15007" max="15007" width="11.140625" style="32" customWidth="1"/>
    <col min="15008" max="15009" width="11.7109375" style="32" customWidth="1"/>
    <col min="15010" max="15010" width="12.5703125" style="32" customWidth="1"/>
    <col min="15011" max="15011" width="9.7109375" style="32" customWidth="1"/>
    <col min="15012" max="15012" width="12" style="32" customWidth="1"/>
    <col min="15013" max="15061" width="9.7109375" style="32" customWidth="1"/>
    <col min="15062" max="15242" width="9.140625" style="32"/>
    <col min="15243" max="15243" width="6" style="32" customWidth="1"/>
    <col min="15244" max="15244" width="11.140625" style="32" customWidth="1"/>
    <col min="15245" max="15245" width="37.28515625" style="32" customWidth="1"/>
    <col min="15246" max="15246" width="14.140625" style="32" customWidth="1"/>
    <col min="15247" max="15248" width="12" style="32" customWidth="1"/>
    <col min="15249" max="15249" width="17.85546875" style="32" customWidth="1"/>
    <col min="15250" max="15250" width="15.7109375" style="32" customWidth="1"/>
    <col min="15251" max="15256" width="0" style="32" hidden="1" customWidth="1"/>
    <col min="15257" max="15257" width="11.85546875" style="32" customWidth="1"/>
    <col min="15258" max="15258" width="31.85546875" style="32" customWidth="1"/>
    <col min="15259" max="15259" width="12.140625" style="32" customWidth="1"/>
    <col min="15260" max="15260" width="12" style="32" customWidth="1"/>
    <col min="15261" max="15261" width="12.5703125" style="32" customWidth="1"/>
    <col min="15262" max="15262" width="12" style="32" customWidth="1"/>
    <col min="15263" max="15263" width="11.140625" style="32" customWidth="1"/>
    <col min="15264" max="15265" width="11.7109375" style="32" customWidth="1"/>
    <col min="15266" max="15266" width="12.5703125" style="32" customWidth="1"/>
    <col min="15267" max="15267" width="9.7109375" style="32" customWidth="1"/>
    <col min="15268" max="15268" width="12" style="32" customWidth="1"/>
    <col min="15269" max="15317" width="9.7109375" style="32" customWidth="1"/>
    <col min="15318" max="15498" width="9.140625" style="32"/>
    <col min="15499" max="15499" width="6" style="32" customWidth="1"/>
    <col min="15500" max="15500" width="11.140625" style="32" customWidth="1"/>
    <col min="15501" max="15501" width="37.28515625" style="32" customWidth="1"/>
    <col min="15502" max="15502" width="14.140625" style="32" customWidth="1"/>
    <col min="15503" max="15504" width="12" style="32" customWidth="1"/>
    <col min="15505" max="15505" width="17.85546875" style="32" customWidth="1"/>
    <col min="15506" max="15506" width="15.7109375" style="32" customWidth="1"/>
    <col min="15507" max="15512" width="0" style="32" hidden="1" customWidth="1"/>
    <col min="15513" max="15513" width="11.85546875" style="32" customWidth="1"/>
    <col min="15514" max="15514" width="31.85546875" style="32" customWidth="1"/>
    <col min="15515" max="15515" width="12.140625" style="32" customWidth="1"/>
    <col min="15516" max="15516" width="12" style="32" customWidth="1"/>
    <col min="15517" max="15517" width="12.5703125" style="32" customWidth="1"/>
    <col min="15518" max="15518" width="12" style="32" customWidth="1"/>
    <col min="15519" max="15519" width="11.140625" style="32" customWidth="1"/>
    <col min="15520" max="15521" width="11.7109375" style="32" customWidth="1"/>
    <col min="15522" max="15522" width="12.5703125" style="32" customWidth="1"/>
    <col min="15523" max="15523" width="9.7109375" style="32" customWidth="1"/>
    <col min="15524" max="15524" width="12" style="32" customWidth="1"/>
    <col min="15525" max="15573" width="9.7109375" style="32" customWidth="1"/>
    <col min="15574" max="15754" width="9.140625" style="32"/>
    <col min="15755" max="15755" width="6" style="32" customWidth="1"/>
    <col min="15756" max="15756" width="11.140625" style="32" customWidth="1"/>
    <col min="15757" max="15757" width="37.28515625" style="32" customWidth="1"/>
    <col min="15758" max="15758" width="14.140625" style="32" customWidth="1"/>
    <col min="15759" max="15760" width="12" style="32" customWidth="1"/>
    <col min="15761" max="15761" width="17.85546875" style="32" customWidth="1"/>
    <col min="15762" max="15762" width="15.7109375" style="32" customWidth="1"/>
    <col min="15763" max="15768" width="0" style="32" hidden="1" customWidth="1"/>
    <col min="15769" max="15769" width="11.85546875" style="32" customWidth="1"/>
    <col min="15770" max="15770" width="31.85546875" style="32" customWidth="1"/>
    <col min="15771" max="15771" width="12.140625" style="32" customWidth="1"/>
    <col min="15772" max="15772" width="12" style="32" customWidth="1"/>
    <col min="15773" max="15773" width="12.5703125" style="32" customWidth="1"/>
    <col min="15774" max="15774" width="12" style="32" customWidth="1"/>
    <col min="15775" max="15775" width="11.140625" style="32" customWidth="1"/>
    <col min="15776" max="15777" width="11.7109375" style="32" customWidth="1"/>
    <col min="15778" max="15778" width="12.5703125" style="32" customWidth="1"/>
    <col min="15779" max="15779" width="9.7109375" style="32" customWidth="1"/>
    <col min="15780" max="15780" width="12" style="32" customWidth="1"/>
    <col min="15781" max="15829" width="9.7109375" style="32" customWidth="1"/>
    <col min="15830" max="16010" width="9.140625" style="32"/>
    <col min="16011" max="16011" width="6" style="32" customWidth="1"/>
    <col min="16012" max="16012" width="11.140625" style="32" customWidth="1"/>
    <col min="16013" max="16013" width="37.28515625" style="32" customWidth="1"/>
    <col min="16014" max="16014" width="14.140625" style="32" customWidth="1"/>
    <col min="16015" max="16016" width="12" style="32" customWidth="1"/>
    <col min="16017" max="16017" width="17.85546875" style="32" customWidth="1"/>
    <col min="16018" max="16018" width="15.7109375" style="32" customWidth="1"/>
    <col min="16019" max="16024" width="0" style="32" hidden="1" customWidth="1"/>
    <col min="16025" max="16025" width="11.85546875" style="32" customWidth="1"/>
    <col min="16026" max="16026" width="31.85546875" style="32" customWidth="1"/>
    <col min="16027" max="16027" width="12.140625" style="32" customWidth="1"/>
    <col min="16028" max="16028" width="12" style="32" customWidth="1"/>
    <col min="16029" max="16029" width="12.5703125" style="32" customWidth="1"/>
    <col min="16030" max="16030" width="12" style="32" customWidth="1"/>
    <col min="16031" max="16031" width="11.140625" style="32" customWidth="1"/>
    <col min="16032" max="16033" width="11.7109375" style="32" customWidth="1"/>
    <col min="16034" max="16034" width="12.5703125" style="32" customWidth="1"/>
    <col min="16035" max="16035" width="9.7109375" style="32" customWidth="1"/>
    <col min="16036" max="16036" width="12" style="32" customWidth="1"/>
    <col min="16037" max="16085" width="9.7109375" style="32" customWidth="1"/>
    <col min="16086" max="16309" width="9.140625" style="32"/>
    <col min="16310" max="16325" width="9.140625" style="32" customWidth="1"/>
    <col min="16326" max="16333" width="9.140625" style="32"/>
    <col min="16334" max="16384" width="9.140625" style="32" customWidth="1"/>
  </cols>
  <sheetData>
    <row r="1" spans="1:13" s="28" customFormat="1" ht="20.25">
      <c r="A1" s="26"/>
      <c r="B1" s="63" t="s">
        <v>109</v>
      </c>
      <c r="C1" s="63"/>
      <c r="D1" s="64"/>
      <c r="E1" s="64"/>
      <c r="F1" s="64"/>
      <c r="G1" s="64"/>
      <c r="H1" s="64"/>
      <c r="I1" s="64"/>
      <c r="J1" s="64"/>
      <c r="K1" s="27"/>
      <c r="L1" s="27"/>
      <c r="M1" s="27"/>
    </row>
    <row r="2" spans="1:13" s="28" customFormat="1" ht="21" thickBot="1">
      <c r="A2" s="26"/>
      <c r="B2" s="63"/>
      <c r="C2" s="63"/>
      <c r="D2" s="64"/>
      <c r="E2" s="64"/>
      <c r="F2" s="64"/>
      <c r="G2" s="64"/>
      <c r="H2" s="64"/>
      <c r="I2" s="64"/>
      <c r="J2" s="64"/>
      <c r="K2" s="27"/>
      <c r="L2" s="29"/>
      <c r="M2" s="29"/>
    </row>
    <row r="3" spans="1:13" s="28" customFormat="1" ht="16.5" thickBot="1">
      <c r="A3" s="26"/>
      <c r="B3" s="201" t="s">
        <v>12</v>
      </c>
      <c r="C3" s="202"/>
      <c r="D3" s="202"/>
      <c r="E3" s="202"/>
      <c r="F3" s="202"/>
      <c r="G3" s="203"/>
      <c r="H3" s="24"/>
      <c r="I3" s="24"/>
      <c r="J3" s="24"/>
      <c r="K3" s="27"/>
      <c r="L3" s="29"/>
      <c r="M3" s="29"/>
    </row>
    <row r="4" spans="1:13" s="28" customFormat="1" ht="15.75">
      <c r="A4" s="25"/>
      <c r="B4" s="23"/>
      <c r="C4" s="16"/>
      <c r="D4" s="15"/>
      <c r="E4" s="15"/>
      <c r="F4" s="15"/>
      <c r="G4" s="15"/>
      <c r="H4" s="15"/>
      <c r="I4" s="15"/>
      <c r="J4" s="15"/>
      <c r="K4" s="27"/>
      <c r="L4" s="29"/>
      <c r="M4" s="29"/>
    </row>
    <row r="5" spans="1:13" s="28" customFormat="1" ht="16.5" thickBot="1">
      <c r="A5" s="30"/>
      <c r="B5" s="23"/>
      <c r="C5" s="16"/>
      <c r="D5" s="15"/>
      <c r="E5" s="15"/>
      <c r="F5" s="15"/>
      <c r="G5" s="15"/>
      <c r="H5" s="15"/>
      <c r="I5" s="15"/>
      <c r="J5" s="15"/>
      <c r="K5" s="31"/>
      <c r="L5" s="31"/>
      <c r="M5" s="31"/>
    </row>
    <row r="6" spans="1:13" ht="18">
      <c r="A6" s="60"/>
      <c r="B6" s="17"/>
      <c r="C6" s="18"/>
      <c r="D6" s="18"/>
      <c r="E6" s="18"/>
      <c r="F6" s="18"/>
      <c r="G6" s="18"/>
      <c r="H6" s="18"/>
      <c r="I6" s="18"/>
      <c r="J6" s="19"/>
      <c r="K6" s="72"/>
      <c r="L6" s="72"/>
      <c r="M6" s="72"/>
    </row>
    <row r="7" spans="1:13" ht="15">
      <c r="A7" s="33"/>
      <c r="B7" s="65" t="s">
        <v>25</v>
      </c>
      <c r="C7" s="15"/>
      <c r="D7" s="15"/>
      <c r="E7" s="15"/>
      <c r="F7" s="15"/>
      <c r="G7" s="15"/>
      <c r="H7" s="15"/>
      <c r="I7" s="15"/>
      <c r="J7" s="20"/>
      <c r="K7" s="72"/>
      <c r="L7" s="72"/>
      <c r="M7" s="72"/>
    </row>
    <row r="8" spans="1:13" ht="18">
      <c r="A8" s="60"/>
      <c r="B8" s="66" t="s">
        <v>30</v>
      </c>
      <c r="C8" s="67"/>
      <c r="D8" s="67"/>
      <c r="E8" s="67"/>
      <c r="F8" s="67"/>
      <c r="G8" s="67"/>
      <c r="H8" s="67"/>
      <c r="I8" s="67"/>
      <c r="J8" s="20"/>
      <c r="K8" s="73"/>
      <c r="L8" s="73"/>
      <c r="M8" s="73"/>
    </row>
    <row r="9" spans="1:13" ht="18">
      <c r="A9" s="60"/>
      <c r="B9" s="68" t="s">
        <v>81</v>
      </c>
      <c r="C9" s="15"/>
      <c r="D9" s="15"/>
      <c r="E9" s="15"/>
      <c r="F9" s="15"/>
      <c r="G9" s="15"/>
      <c r="H9" s="15"/>
      <c r="I9" s="15"/>
      <c r="J9" s="20"/>
      <c r="K9" s="73"/>
      <c r="L9" s="73"/>
      <c r="M9" s="73"/>
    </row>
    <row r="10" spans="1:13" s="35" customFormat="1">
      <c r="A10" s="40"/>
      <c r="B10" s="68" t="s">
        <v>26</v>
      </c>
      <c r="C10" s="15"/>
      <c r="D10" s="15"/>
      <c r="E10" s="15"/>
      <c r="F10" s="15"/>
      <c r="G10" s="15"/>
      <c r="H10" s="15"/>
      <c r="I10" s="15"/>
      <c r="J10" s="20"/>
      <c r="K10" s="74"/>
      <c r="L10" s="74"/>
      <c r="M10" s="74"/>
    </row>
    <row r="11" spans="1:13" s="35" customFormat="1">
      <c r="A11" s="40"/>
      <c r="B11" s="68"/>
      <c r="C11" s="15"/>
      <c r="D11" s="15"/>
      <c r="E11" s="15"/>
      <c r="F11" s="15"/>
      <c r="G11" s="15"/>
      <c r="H11" s="15"/>
      <c r="I11" s="15"/>
      <c r="J11" s="20"/>
      <c r="K11" s="34"/>
      <c r="L11" s="34"/>
      <c r="M11" s="34"/>
    </row>
    <row r="12" spans="1:13" s="35" customFormat="1" ht="15">
      <c r="A12" s="40"/>
      <c r="B12" s="69" t="s">
        <v>110</v>
      </c>
      <c r="C12" s="70"/>
      <c r="D12" s="70"/>
      <c r="E12" s="70"/>
      <c r="F12" s="70"/>
      <c r="G12" s="70"/>
      <c r="H12" s="70"/>
      <c r="I12" s="70"/>
      <c r="J12" s="20"/>
      <c r="K12" s="34"/>
      <c r="L12" s="34"/>
      <c r="M12" s="34"/>
    </row>
    <row r="13" spans="1:13" s="35" customFormat="1">
      <c r="A13" s="40"/>
      <c r="B13" s="68" t="s">
        <v>73</v>
      </c>
      <c r="C13" s="15"/>
      <c r="D13" s="15"/>
      <c r="E13" s="15"/>
      <c r="F13" s="15"/>
      <c r="G13" s="15"/>
      <c r="H13" s="15"/>
      <c r="I13" s="15"/>
      <c r="J13" s="20"/>
      <c r="K13" s="34"/>
      <c r="L13" s="34"/>
      <c r="M13" s="34"/>
    </row>
    <row r="14" spans="1:13" s="35" customFormat="1" ht="15">
      <c r="A14" s="40"/>
      <c r="B14" s="68" t="s">
        <v>85</v>
      </c>
      <c r="C14" s="15"/>
      <c r="D14" s="15"/>
      <c r="E14" s="15"/>
      <c r="F14" s="15"/>
      <c r="G14" s="15"/>
      <c r="H14" s="15"/>
      <c r="I14" s="15"/>
      <c r="J14" s="20"/>
      <c r="K14" s="36"/>
      <c r="L14" s="36"/>
      <c r="M14" s="36"/>
    </row>
    <row r="15" spans="1:13" s="35" customFormat="1">
      <c r="A15" s="30"/>
      <c r="B15" s="68"/>
      <c r="C15" s="15"/>
      <c r="D15" s="15"/>
      <c r="E15" s="15"/>
      <c r="F15" s="15"/>
      <c r="G15" s="15"/>
      <c r="H15" s="15"/>
      <c r="I15" s="15"/>
      <c r="J15" s="20"/>
      <c r="K15" s="75"/>
      <c r="L15" s="75"/>
      <c r="M15" s="75"/>
    </row>
    <row r="16" spans="1:13" s="35" customFormat="1">
      <c r="A16" s="40"/>
      <c r="B16" s="68" t="s">
        <v>52</v>
      </c>
      <c r="C16" s="15"/>
      <c r="D16" s="15"/>
      <c r="E16" s="15"/>
      <c r="F16" s="15"/>
      <c r="G16" s="15"/>
      <c r="H16" s="15"/>
      <c r="I16" s="15"/>
      <c r="J16" s="20"/>
      <c r="K16" s="75"/>
      <c r="L16" s="75"/>
      <c r="M16" s="75"/>
    </row>
    <row r="17" spans="1:14" s="37" customFormat="1">
      <c r="A17" s="30"/>
      <c r="B17" s="68" t="s">
        <v>27</v>
      </c>
      <c r="C17" s="15"/>
      <c r="D17" s="15"/>
      <c r="E17" s="15"/>
      <c r="F17" s="15"/>
      <c r="G17" s="15"/>
      <c r="H17" s="15"/>
      <c r="I17" s="15"/>
      <c r="J17" s="20"/>
      <c r="K17" s="75"/>
      <c r="L17" s="75"/>
      <c r="M17" s="75"/>
    </row>
    <row r="18" spans="1:14" s="38" customFormat="1" ht="15">
      <c r="A18" s="61"/>
      <c r="B18" s="68" t="s">
        <v>28</v>
      </c>
      <c r="C18" s="15"/>
      <c r="D18" s="15"/>
      <c r="E18" s="15"/>
      <c r="F18" s="15"/>
      <c r="G18" s="15"/>
      <c r="H18" s="15"/>
      <c r="I18" s="15"/>
      <c r="J18" s="20"/>
      <c r="K18" s="76"/>
      <c r="L18" s="76"/>
      <c r="M18" s="76"/>
    </row>
    <row r="19" spans="1:14" s="38" customFormat="1" ht="15">
      <c r="A19" s="61"/>
      <c r="B19" s="68"/>
      <c r="C19" s="15"/>
      <c r="D19" s="15"/>
      <c r="E19" s="15"/>
      <c r="F19" s="15"/>
      <c r="G19" s="15"/>
      <c r="H19" s="15"/>
      <c r="I19" s="15"/>
      <c r="J19" s="20"/>
      <c r="K19" s="76"/>
      <c r="L19" s="76"/>
      <c r="M19" s="76"/>
    </row>
    <row r="20" spans="1:14" s="38" customFormat="1" ht="15">
      <c r="A20" s="61"/>
      <c r="B20" s="68"/>
      <c r="C20" s="15"/>
      <c r="D20" s="15"/>
      <c r="E20" s="15"/>
      <c r="F20" s="15"/>
      <c r="G20" s="15"/>
      <c r="H20" s="15"/>
      <c r="I20" s="15"/>
      <c r="J20" s="20"/>
      <c r="K20" s="76"/>
      <c r="L20" s="76"/>
      <c r="M20" s="76"/>
    </row>
    <row r="21" spans="1:14" s="38" customFormat="1" ht="15">
      <c r="A21" s="61"/>
      <c r="B21" s="103" t="s">
        <v>107</v>
      </c>
      <c r="C21" s="15"/>
      <c r="D21" s="15"/>
      <c r="E21" s="15"/>
      <c r="F21" s="15"/>
      <c r="G21" s="15"/>
      <c r="H21" s="15"/>
      <c r="I21" s="15"/>
      <c r="J21" s="20"/>
      <c r="K21" s="76"/>
      <c r="L21" s="76"/>
      <c r="M21" s="76"/>
    </row>
    <row r="22" spans="1:14" s="38" customFormat="1" ht="15">
      <c r="A22" s="61"/>
      <c r="B22" s="103" t="s">
        <v>76</v>
      </c>
      <c r="C22" s="15"/>
      <c r="D22" s="15"/>
      <c r="E22" s="15"/>
      <c r="F22" s="15"/>
      <c r="G22" s="15"/>
      <c r="H22" s="15"/>
      <c r="I22" s="15"/>
      <c r="J22" s="20"/>
      <c r="K22" s="76"/>
      <c r="L22" s="76"/>
      <c r="M22" s="76"/>
    </row>
    <row r="23" spans="1:14" s="38" customFormat="1" ht="15">
      <c r="A23" s="62"/>
      <c r="B23" s="107"/>
      <c r="C23" s="15"/>
      <c r="D23" s="15"/>
      <c r="E23" s="15"/>
      <c r="F23" s="15"/>
      <c r="G23" s="15"/>
      <c r="H23" s="15"/>
      <c r="I23" s="15"/>
      <c r="J23" s="20"/>
      <c r="K23" s="77"/>
      <c r="L23" s="77"/>
      <c r="M23" s="77"/>
    </row>
    <row r="24" spans="1:14" s="38" customFormat="1" ht="15">
      <c r="A24" s="62"/>
      <c r="B24" s="107" t="s">
        <v>108</v>
      </c>
      <c r="C24" s="15"/>
      <c r="D24" s="15"/>
      <c r="E24" s="15"/>
      <c r="F24" s="15"/>
      <c r="G24" s="15"/>
      <c r="H24" s="15"/>
      <c r="I24" s="15"/>
      <c r="J24" s="20"/>
      <c r="K24" s="77"/>
      <c r="L24" s="77"/>
      <c r="M24" s="77"/>
    </row>
    <row r="25" spans="1:14" s="38" customFormat="1" ht="15">
      <c r="A25" s="62"/>
      <c r="B25" s="107"/>
      <c r="C25" s="15"/>
      <c r="D25" s="15"/>
      <c r="E25" s="15"/>
      <c r="F25" s="15"/>
      <c r="G25" s="15"/>
      <c r="H25" s="15"/>
      <c r="I25" s="15"/>
      <c r="J25" s="20"/>
      <c r="K25" s="77"/>
      <c r="L25" s="77"/>
      <c r="M25" s="77"/>
    </row>
    <row r="26" spans="1:14" s="38" customFormat="1" ht="15">
      <c r="A26" s="62"/>
      <c r="B26" s="79" t="s">
        <v>14</v>
      </c>
      <c r="C26" s="15"/>
      <c r="D26" s="15"/>
      <c r="E26" s="15"/>
      <c r="F26" s="15"/>
      <c r="G26" s="15"/>
      <c r="H26" s="15"/>
      <c r="I26" s="15"/>
      <c r="J26" s="20"/>
      <c r="K26" s="77"/>
      <c r="L26" s="77"/>
      <c r="M26" s="77"/>
    </row>
    <row r="27" spans="1:14" s="37" customFormat="1" ht="15.75" thickBot="1">
      <c r="A27" s="62"/>
      <c r="B27" s="21"/>
      <c r="C27" s="71"/>
      <c r="D27" s="71"/>
      <c r="E27" s="71"/>
      <c r="F27" s="71"/>
      <c r="G27" s="71"/>
      <c r="H27" s="71"/>
      <c r="I27" s="71"/>
      <c r="J27" s="22"/>
      <c r="K27" s="77"/>
      <c r="L27" s="77"/>
      <c r="M27" s="77"/>
    </row>
    <row r="28" spans="1:14" s="39" customFormat="1" ht="15.75" thickBot="1">
      <c r="A28" s="61"/>
      <c r="B28" s="15"/>
      <c r="C28" s="16"/>
      <c r="D28" s="15"/>
      <c r="E28" s="15"/>
      <c r="F28" s="15"/>
      <c r="G28" s="15"/>
      <c r="H28" s="15"/>
      <c r="I28" s="15"/>
      <c r="J28" s="15"/>
      <c r="K28" s="76"/>
      <c r="L28" s="76"/>
      <c r="M28" s="76"/>
    </row>
    <row r="29" spans="1:14" s="35" customFormat="1" ht="40.15" customHeight="1" thickBot="1">
      <c r="A29" s="40"/>
      <c r="B29" s="78"/>
      <c r="C29" s="78"/>
      <c r="D29" s="78"/>
      <c r="E29" s="78"/>
      <c r="F29" s="78"/>
      <c r="G29" s="78"/>
      <c r="H29" s="78"/>
      <c r="I29" s="214" t="s">
        <v>82</v>
      </c>
      <c r="J29" s="215"/>
      <c r="K29" s="215"/>
      <c r="L29" s="216"/>
      <c r="M29" s="112"/>
    </row>
    <row r="30" spans="1:14" s="43" customFormat="1" ht="51" customHeight="1" thickBot="1">
      <c r="A30" s="55" t="s">
        <v>16</v>
      </c>
      <c r="B30" s="55" t="s">
        <v>17</v>
      </c>
      <c r="C30" s="55" t="s">
        <v>18</v>
      </c>
      <c r="D30" s="55" t="s">
        <v>15</v>
      </c>
      <c r="E30" s="212" t="s">
        <v>24</v>
      </c>
      <c r="F30" s="213"/>
      <c r="G30" s="213"/>
      <c r="H30" s="117" t="s">
        <v>19</v>
      </c>
      <c r="I30" s="55" t="s">
        <v>13</v>
      </c>
      <c r="J30" s="58" t="s">
        <v>10</v>
      </c>
      <c r="K30" s="58" t="s">
        <v>53</v>
      </c>
      <c r="L30" s="55" t="s">
        <v>11</v>
      </c>
      <c r="M30" s="44"/>
    </row>
    <row r="31" spans="1:14" s="43" customFormat="1" ht="27.6" customHeight="1">
      <c r="A31" s="217">
        <v>1</v>
      </c>
      <c r="B31" s="219" t="s">
        <v>75</v>
      </c>
      <c r="C31" s="160" t="s">
        <v>84</v>
      </c>
      <c r="D31" s="162" t="s">
        <v>20</v>
      </c>
      <c r="E31" s="119" t="str">
        <f t="shared" ref="E31:E33" si="0">IF(F31="","",IF(F31="ZAR","Local","Foreign"))</f>
        <v>Local</v>
      </c>
      <c r="F31" s="80" t="s">
        <v>9</v>
      </c>
      <c r="G31" s="163">
        <f>IF(E31="","",IF(E31="Foreign",VLOOKUP(F31,Currency!$E$20:$F$33,2,FALSE),1))</f>
        <v>1</v>
      </c>
      <c r="H31" s="127">
        <v>1</v>
      </c>
      <c r="I31" s="194">
        <v>0</v>
      </c>
      <c r="J31" s="195">
        <f t="shared" ref="J31:J33" si="1">I31*$G31</f>
        <v>0</v>
      </c>
      <c r="K31" s="196">
        <f t="shared" ref="K31:K33" si="2">I31*$H31</f>
        <v>0</v>
      </c>
      <c r="L31" s="124">
        <f>G48</f>
        <v>0</v>
      </c>
      <c r="M31" s="110"/>
      <c r="N31" s="42"/>
    </row>
    <row r="32" spans="1:14" s="43" customFormat="1" ht="27.6" customHeight="1">
      <c r="A32" s="222"/>
      <c r="B32" s="220"/>
      <c r="C32" s="161" t="s">
        <v>66</v>
      </c>
      <c r="D32" s="133" t="s">
        <v>20</v>
      </c>
      <c r="E32" s="120" t="str">
        <f t="shared" si="0"/>
        <v>Local</v>
      </c>
      <c r="F32" s="122" t="s">
        <v>9</v>
      </c>
      <c r="G32" s="137">
        <f>IF(E32="","",IF(E32="Foreign",VLOOKUP(F32,Currency!$E$20:$F$33,2,FALSE),1))</f>
        <v>1</v>
      </c>
      <c r="H32" s="128">
        <v>1</v>
      </c>
      <c r="I32" s="197">
        <v>0</v>
      </c>
      <c r="J32" s="198">
        <f t="shared" si="1"/>
        <v>0</v>
      </c>
      <c r="K32" s="199">
        <f t="shared" si="2"/>
        <v>0</v>
      </c>
      <c r="L32" s="125">
        <f>G54</f>
        <v>0</v>
      </c>
      <c r="M32" s="110"/>
      <c r="N32" s="32"/>
    </row>
    <row r="33" spans="1:14" s="43" customFormat="1" ht="27.6" customHeight="1">
      <c r="A33" s="222"/>
      <c r="B33" s="220"/>
      <c r="C33" s="161" t="s">
        <v>83</v>
      </c>
      <c r="D33" s="133" t="s">
        <v>20</v>
      </c>
      <c r="E33" s="120" t="str">
        <f t="shared" si="0"/>
        <v>Local</v>
      </c>
      <c r="F33" s="122" t="s">
        <v>9</v>
      </c>
      <c r="G33" s="137">
        <f>IF(E33="","",IF(E33="Foreign",VLOOKUP(F33,Currency!$E$20:$F$33,2,FALSE),1))</f>
        <v>1</v>
      </c>
      <c r="H33" s="128">
        <v>1</v>
      </c>
      <c r="I33" s="197">
        <v>0</v>
      </c>
      <c r="J33" s="198">
        <f t="shared" si="1"/>
        <v>0</v>
      </c>
      <c r="K33" s="199">
        <f t="shared" si="2"/>
        <v>0</v>
      </c>
      <c r="L33" s="125">
        <f>G60</f>
        <v>0</v>
      </c>
      <c r="M33" s="110"/>
      <c r="N33" s="42"/>
    </row>
    <row r="34" spans="1:14" s="43" customFormat="1" ht="31.15" customHeight="1">
      <c r="A34" s="222"/>
      <c r="B34" s="220"/>
      <c r="C34" s="161" t="s">
        <v>67</v>
      </c>
      <c r="D34" s="133" t="s">
        <v>20</v>
      </c>
      <c r="E34" s="120" t="str">
        <f t="shared" ref="E34" si="3">IF(F34="","",IF(F34="ZAR","Local","Foreign"))</f>
        <v>Local</v>
      </c>
      <c r="F34" s="122" t="s">
        <v>9</v>
      </c>
      <c r="G34" s="137">
        <f>IF(E34="","",IF(E34="Foreign",VLOOKUP(F34,Currency!$E$20:$F$33,2,FALSE),1))</f>
        <v>1</v>
      </c>
      <c r="H34" s="128">
        <v>1</v>
      </c>
      <c r="I34" s="197">
        <v>0</v>
      </c>
      <c r="J34" s="198">
        <f t="shared" ref="J34" si="4">I34*$G34</f>
        <v>0</v>
      </c>
      <c r="K34" s="199">
        <f t="shared" ref="K34" si="5">I34*$H34</f>
        <v>0</v>
      </c>
      <c r="L34" s="125">
        <f>G66</f>
        <v>0</v>
      </c>
      <c r="M34" s="110"/>
      <c r="N34" s="32"/>
    </row>
    <row r="35" spans="1:14" s="43" customFormat="1" ht="29.45" customHeight="1">
      <c r="A35" s="222"/>
      <c r="B35" s="220"/>
      <c r="C35" s="170" t="s">
        <v>89</v>
      </c>
      <c r="D35" s="133" t="s">
        <v>20</v>
      </c>
      <c r="E35" s="120" t="str">
        <f t="shared" ref="E35" si="6">IF(F35="","",IF(F35="ZAR","Local","Foreign"))</f>
        <v>Local</v>
      </c>
      <c r="F35" s="122" t="s">
        <v>9</v>
      </c>
      <c r="G35" s="137">
        <f>IF(E35="","",IF(E35="Foreign",VLOOKUP(F35,Currency!$E$20:$F$33,2,FALSE),1))</f>
        <v>1</v>
      </c>
      <c r="H35" s="128">
        <v>1</v>
      </c>
      <c r="I35" s="197">
        <v>0</v>
      </c>
      <c r="J35" s="198">
        <f t="shared" ref="J35" si="7">I35*$G35</f>
        <v>0</v>
      </c>
      <c r="K35" s="199">
        <f t="shared" ref="K35" si="8">I35*$H35</f>
        <v>0</v>
      </c>
      <c r="L35" s="125">
        <f>G72</f>
        <v>0</v>
      </c>
      <c r="M35" s="110"/>
      <c r="N35" s="42"/>
    </row>
    <row r="36" spans="1:14" s="43" customFormat="1" ht="34.15" customHeight="1" thickBot="1">
      <c r="A36" s="218"/>
      <c r="B36" s="221"/>
      <c r="C36" s="118" t="s">
        <v>87</v>
      </c>
      <c r="D36" s="134" t="s">
        <v>20</v>
      </c>
      <c r="E36" s="121" t="str">
        <f t="shared" ref="E36" si="9">IF(F36="","",IF(F36="ZAR","Local","Foreign"))</f>
        <v>Local</v>
      </c>
      <c r="F36" s="123" t="s">
        <v>9</v>
      </c>
      <c r="G36" s="138">
        <f>IF(E36="","",IF(E36="Foreign",VLOOKUP(F36,Currency!$E$20:$F$33,2,FALSE),1))</f>
        <v>1</v>
      </c>
      <c r="H36" s="129">
        <v>1</v>
      </c>
      <c r="I36" s="197">
        <v>0</v>
      </c>
      <c r="J36" s="198">
        <f t="shared" ref="J36" si="10">I36*$G36</f>
        <v>0</v>
      </c>
      <c r="K36" s="199">
        <f t="shared" ref="K36" si="11">I36*$H36</f>
        <v>0</v>
      </c>
      <c r="L36" s="126">
        <f>G78</f>
        <v>0</v>
      </c>
      <c r="M36" s="110"/>
      <c r="N36" s="32"/>
    </row>
    <row r="37" spans="1:14" s="43" customFormat="1" ht="28.15" customHeight="1" thickBot="1">
      <c r="A37" s="45"/>
      <c r="B37" s="46"/>
      <c r="C37" s="143" t="s">
        <v>78</v>
      </c>
      <c r="D37" s="44"/>
      <c r="E37" s="44"/>
      <c r="F37" s="44"/>
      <c r="G37" s="44"/>
      <c r="H37" s="44"/>
      <c r="I37" s="44"/>
      <c r="J37" s="47"/>
      <c r="K37" s="59"/>
      <c r="L37" s="48">
        <f>SUM(L31:L36)</f>
        <v>0</v>
      </c>
      <c r="M37" s="59"/>
    </row>
    <row r="38" spans="1:14" s="43" customFormat="1" ht="15" customHeight="1" thickTop="1">
      <c r="A38" s="45"/>
      <c r="B38" s="50"/>
      <c r="C38" s="34"/>
      <c r="D38" s="44"/>
      <c r="E38" s="44"/>
      <c r="F38" s="44"/>
      <c r="G38" s="44"/>
      <c r="H38" s="44"/>
      <c r="I38" s="44"/>
      <c r="J38" s="47"/>
      <c r="K38" s="49"/>
      <c r="L38" s="106"/>
      <c r="M38" s="111"/>
    </row>
    <row r="39" spans="1:14" s="43" customFormat="1" ht="15" customHeight="1">
      <c r="A39" s="45"/>
      <c r="B39" s="50"/>
      <c r="C39" s="34"/>
      <c r="D39" s="44"/>
      <c r="E39" s="44"/>
      <c r="F39" s="44"/>
      <c r="G39" s="44"/>
      <c r="H39" s="44"/>
      <c r="I39" s="44"/>
      <c r="J39" s="47"/>
      <c r="K39" s="49"/>
      <c r="L39" s="111"/>
      <c r="M39" s="111"/>
    </row>
    <row r="40" spans="1:14" s="43" customFormat="1" ht="15" customHeight="1" thickBot="1">
      <c r="A40" s="45"/>
      <c r="B40" s="171"/>
      <c r="C40" s="172"/>
      <c r="D40" s="173"/>
      <c r="E40" s="174"/>
      <c r="F40" s="174"/>
      <c r="G40" s="174"/>
      <c r="H40" s="174"/>
      <c r="I40" s="44"/>
      <c r="J40" s="47"/>
      <c r="K40" s="49"/>
      <c r="L40" s="111"/>
      <c r="M40" s="111"/>
    </row>
    <row r="41" spans="1:14" s="43" customFormat="1" ht="15" customHeight="1" thickBot="1">
      <c r="A41" s="45"/>
      <c r="B41" s="207" t="s">
        <v>90</v>
      </c>
      <c r="C41" s="208"/>
      <c r="D41" s="208"/>
      <c r="E41" s="208"/>
      <c r="F41" s="209"/>
      <c r="G41" s="174"/>
      <c r="H41" s="174"/>
      <c r="I41" s="44"/>
      <c r="J41" s="47"/>
      <c r="K41" s="49"/>
      <c r="L41" s="111"/>
      <c r="M41" s="111"/>
    </row>
    <row r="42" spans="1:14" s="43" customFormat="1" ht="15" customHeight="1" thickBot="1">
      <c r="A42" s="45"/>
      <c r="B42" s="175" t="s">
        <v>91</v>
      </c>
      <c r="C42" s="176" t="s">
        <v>92</v>
      </c>
      <c r="D42" s="177" t="s">
        <v>93</v>
      </c>
      <c r="E42" s="178" t="s">
        <v>94</v>
      </c>
      <c r="F42" s="179" t="s">
        <v>95</v>
      </c>
      <c r="G42" s="174"/>
      <c r="H42" s="174"/>
      <c r="I42" s="44"/>
      <c r="J42" s="47"/>
      <c r="K42" s="49"/>
      <c r="L42" s="111"/>
      <c r="M42" s="111"/>
    </row>
    <row r="43" spans="1:14" s="43" customFormat="1" ht="15" customHeight="1">
      <c r="A43" s="45"/>
      <c r="B43" s="210" t="s">
        <v>84</v>
      </c>
      <c r="C43" s="180" t="s">
        <v>96</v>
      </c>
      <c r="D43" s="181">
        <v>0</v>
      </c>
      <c r="E43" s="182">
        <v>0</v>
      </c>
      <c r="F43" s="183">
        <f t="shared" ref="F43:F78" si="12">E43*D43</f>
        <v>0</v>
      </c>
      <c r="G43" s="174"/>
      <c r="H43" s="174"/>
      <c r="I43" s="44"/>
      <c r="J43" s="47"/>
      <c r="K43" s="49"/>
      <c r="L43" s="111"/>
      <c r="M43" s="111"/>
    </row>
    <row r="44" spans="1:14" s="43" customFormat="1" ht="15" customHeight="1">
      <c r="A44" s="45"/>
      <c r="B44" s="210"/>
      <c r="C44" s="180" t="s">
        <v>97</v>
      </c>
      <c r="D44" s="181">
        <v>0</v>
      </c>
      <c r="E44" s="182">
        <v>0</v>
      </c>
      <c r="F44" s="183">
        <f t="shared" si="12"/>
        <v>0</v>
      </c>
      <c r="G44" s="174"/>
      <c r="H44" s="174"/>
      <c r="I44" s="44"/>
      <c r="J44" s="47"/>
      <c r="K44" s="49"/>
      <c r="L44" s="111"/>
      <c r="M44" s="111"/>
    </row>
    <row r="45" spans="1:14" s="43" customFormat="1" ht="15" customHeight="1">
      <c r="A45" s="45"/>
      <c r="B45" s="210"/>
      <c r="C45" s="184" t="s">
        <v>88</v>
      </c>
      <c r="D45" s="181">
        <v>0</v>
      </c>
      <c r="E45" s="182">
        <v>0</v>
      </c>
      <c r="F45" s="183">
        <f t="shared" si="12"/>
        <v>0</v>
      </c>
      <c r="G45" s="174"/>
      <c r="H45" s="174"/>
      <c r="I45" s="44"/>
      <c r="J45" s="47"/>
      <c r="K45" s="49"/>
      <c r="L45" s="111"/>
      <c r="M45" s="111"/>
    </row>
    <row r="46" spans="1:14" s="43" customFormat="1" ht="15" customHeight="1">
      <c r="A46" s="45"/>
      <c r="B46" s="210"/>
      <c r="C46" s="185" t="s">
        <v>98</v>
      </c>
      <c r="D46" s="181">
        <v>0</v>
      </c>
      <c r="E46" s="182">
        <v>0</v>
      </c>
      <c r="F46" s="183">
        <f t="shared" si="12"/>
        <v>0</v>
      </c>
      <c r="G46" s="174"/>
      <c r="H46" s="174"/>
      <c r="I46" s="44"/>
      <c r="J46" s="47"/>
      <c r="K46" s="49"/>
      <c r="L46" s="111"/>
      <c r="M46" s="111"/>
    </row>
    <row r="47" spans="1:14" s="43" customFormat="1" ht="15" customHeight="1">
      <c r="A47" s="45"/>
      <c r="B47" s="210"/>
      <c r="C47" s="185" t="s">
        <v>98</v>
      </c>
      <c r="D47" s="181">
        <v>0</v>
      </c>
      <c r="E47" s="182">
        <v>0</v>
      </c>
      <c r="F47" s="183">
        <f t="shared" si="12"/>
        <v>0</v>
      </c>
      <c r="G47" s="174"/>
      <c r="H47" s="174"/>
      <c r="I47" s="44"/>
      <c r="J47" s="47"/>
      <c r="K47" s="49"/>
      <c r="L47" s="111"/>
      <c r="M47" s="111"/>
    </row>
    <row r="48" spans="1:14" s="43" customFormat="1" ht="15" customHeight="1" thickBot="1">
      <c r="A48" s="45"/>
      <c r="B48" s="211"/>
      <c r="C48" s="186" t="s">
        <v>98</v>
      </c>
      <c r="D48" s="187">
        <v>0</v>
      </c>
      <c r="E48" s="188">
        <v>0</v>
      </c>
      <c r="F48" s="189">
        <f t="shared" si="12"/>
        <v>0</v>
      </c>
      <c r="G48" s="190">
        <f>SUM(F43:F48)</f>
        <v>0</v>
      </c>
      <c r="H48" s="174"/>
      <c r="I48" s="44"/>
      <c r="J48" s="47"/>
      <c r="K48" s="49"/>
      <c r="L48" s="111"/>
      <c r="M48" s="111"/>
    </row>
    <row r="49" spans="1:13" s="43" customFormat="1" ht="15" customHeight="1">
      <c r="A49" s="45"/>
      <c r="B49" s="210" t="s">
        <v>66</v>
      </c>
      <c r="C49" s="180" t="s">
        <v>99</v>
      </c>
      <c r="D49" s="191">
        <v>0</v>
      </c>
      <c r="E49" s="182">
        <v>0</v>
      </c>
      <c r="F49" s="183">
        <f t="shared" si="12"/>
        <v>0</v>
      </c>
      <c r="G49" s="192"/>
      <c r="H49" s="174"/>
      <c r="I49" s="44"/>
      <c r="J49" s="47"/>
      <c r="K49" s="49"/>
      <c r="L49" s="111"/>
      <c r="M49" s="111"/>
    </row>
    <row r="50" spans="1:13" s="43" customFormat="1" ht="15" customHeight="1">
      <c r="A50" s="45"/>
      <c r="B50" s="210"/>
      <c r="C50" s="180" t="s">
        <v>100</v>
      </c>
      <c r="D50" s="191">
        <v>0</v>
      </c>
      <c r="E50" s="182">
        <v>0</v>
      </c>
      <c r="F50" s="183">
        <f t="shared" si="12"/>
        <v>0</v>
      </c>
      <c r="G50" s="192"/>
      <c r="H50" s="174"/>
      <c r="I50" s="44"/>
      <c r="J50" s="47"/>
      <c r="K50" s="49"/>
      <c r="L50" s="111"/>
      <c r="M50" s="111"/>
    </row>
    <row r="51" spans="1:13" s="43" customFormat="1" ht="15" customHeight="1">
      <c r="A51" s="45"/>
      <c r="B51" s="210"/>
      <c r="C51" s="184" t="s">
        <v>101</v>
      </c>
      <c r="D51" s="191">
        <v>0</v>
      </c>
      <c r="E51" s="182">
        <v>0</v>
      </c>
      <c r="F51" s="183">
        <f t="shared" si="12"/>
        <v>0</v>
      </c>
      <c r="G51" s="192"/>
      <c r="H51" s="174"/>
      <c r="I51" s="44"/>
      <c r="J51" s="47"/>
      <c r="K51" s="49"/>
      <c r="L51" s="111"/>
      <c r="M51" s="111"/>
    </row>
    <row r="52" spans="1:13" s="43" customFormat="1" ht="15" customHeight="1">
      <c r="A52" s="45"/>
      <c r="B52" s="210"/>
      <c r="C52" s="185" t="s">
        <v>98</v>
      </c>
      <c r="D52" s="191">
        <v>0</v>
      </c>
      <c r="E52" s="182">
        <v>0</v>
      </c>
      <c r="F52" s="183">
        <f t="shared" si="12"/>
        <v>0</v>
      </c>
      <c r="G52" s="192"/>
      <c r="H52" s="174"/>
      <c r="I52" s="44"/>
      <c r="J52" s="47"/>
      <c r="K52" s="49"/>
      <c r="L52" s="111"/>
      <c r="M52" s="111"/>
    </row>
    <row r="53" spans="1:13" s="43" customFormat="1" ht="15" customHeight="1">
      <c r="A53" s="45"/>
      <c r="B53" s="210"/>
      <c r="C53" s="185" t="s">
        <v>98</v>
      </c>
      <c r="D53" s="191">
        <v>0</v>
      </c>
      <c r="E53" s="182">
        <v>0</v>
      </c>
      <c r="F53" s="183">
        <f t="shared" si="12"/>
        <v>0</v>
      </c>
      <c r="G53" s="192"/>
      <c r="H53" s="174"/>
      <c r="I53" s="44"/>
      <c r="J53" s="47"/>
      <c r="K53" s="49"/>
      <c r="L53" s="111"/>
      <c r="M53" s="111"/>
    </row>
    <row r="54" spans="1:13" s="43" customFormat="1" ht="15" customHeight="1" thickBot="1">
      <c r="A54" s="45"/>
      <c r="B54" s="211"/>
      <c r="C54" s="186" t="s">
        <v>98</v>
      </c>
      <c r="D54" s="193">
        <v>0</v>
      </c>
      <c r="E54" s="188">
        <v>0</v>
      </c>
      <c r="F54" s="189">
        <f t="shared" si="12"/>
        <v>0</v>
      </c>
      <c r="G54" s="190">
        <f>SUM(F49:F54)</f>
        <v>0</v>
      </c>
      <c r="H54" s="174"/>
      <c r="I54" s="44"/>
      <c r="J54" s="47"/>
      <c r="K54" s="49"/>
      <c r="L54" s="111"/>
      <c r="M54" s="111"/>
    </row>
    <row r="55" spans="1:13" s="43" customFormat="1" ht="15" customHeight="1">
      <c r="A55" s="45"/>
      <c r="B55" s="205" t="s">
        <v>83</v>
      </c>
      <c r="C55" s="180" t="s">
        <v>102</v>
      </c>
      <c r="D55" s="191">
        <v>0</v>
      </c>
      <c r="E55" s="182">
        <v>0</v>
      </c>
      <c r="F55" s="183">
        <f t="shared" si="12"/>
        <v>0</v>
      </c>
      <c r="G55" s="192"/>
      <c r="H55" s="174"/>
      <c r="I55" s="44"/>
      <c r="J55" s="47"/>
      <c r="K55" s="49"/>
      <c r="L55" s="111"/>
      <c r="M55" s="111"/>
    </row>
    <row r="56" spans="1:13" s="43" customFormat="1" ht="15" customHeight="1">
      <c r="A56" s="45"/>
      <c r="B56" s="205"/>
      <c r="C56" s="180" t="s">
        <v>103</v>
      </c>
      <c r="D56" s="191"/>
      <c r="E56" s="182"/>
      <c r="F56" s="183"/>
      <c r="G56" s="192"/>
      <c r="H56" s="174"/>
      <c r="I56" s="44"/>
      <c r="J56" s="47"/>
      <c r="K56" s="49"/>
      <c r="L56" s="111"/>
      <c r="M56" s="111"/>
    </row>
    <row r="57" spans="1:13" s="43" customFormat="1" ht="15" customHeight="1">
      <c r="A57" s="45"/>
      <c r="B57" s="205"/>
      <c r="C57" s="184" t="s">
        <v>104</v>
      </c>
      <c r="D57" s="191">
        <v>0</v>
      </c>
      <c r="E57" s="182">
        <v>0</v>
      </c>
      <c r="F57" s="183">
        <f t="shared" ref="F57:F59" si="13">E57*D57</f>
        <v>0</v>
      </c>
      <c r="G57" s="192"/>
      <c r="H57" s="174"/>
      <c r="I57" s="44"/>
      <c r="J57" s="47"/>
      <c r="K57" s="49"/>
      <c r="L57" s="111"/>
      <c r="M57" s="111"/>
    </row>
    <row r="58" spans="1:13" s="43" customFormat="1" ht="15" customHeight="1">
      <c r="A58" s="45"/>
      <c r="B58" s="205"/>
      <c r="C58" s="185" t="s">
        <v>98</v>
      </c>
      <c r="D58" s="191">
        <v>0</v>
      </c>
      <c r="E58" s="182">
        <v>0</v>
      </c>
      <c r="F58" s="183">
        <f t="shared" si="13"/>
        <v>0</v>
      </c>
      <c r="G58" s="192"/>
      <c r="H58" s="174"/>
      <c r="I58" s="44"/>
      <c r="J58" s="47"/>
      <c r="K58" s="49"/>
      <c r="L58" s="111"/>
      <c r="M58" s="111"/>
    </row>
    <row r="59" spans="1:13" s="43" customFormat="1" ht="15" customHeight="1">
      <c r="A59" s="45"/>
      <c r="B59" s="205"/>
      <c r="C59" s="185" t="s">
        <v>98</v>
      </c>
      <c r="D59" s="191">
        <v>0</v>
      </c>
      <c r="E59" s="182">
        <v>0</v>
      </c>
      <c r="F59" s="183">
        <f t="shared" si="13"/>
        <v>0</v>
      </c>
      <c r="G59" s="192"/>
      <c r="H59" s="174"/>
      <c r="I59" s="44"/>
      <c r="J59" s="47"/>
      <c r="K59" s="49"/>
      <c r="L59" s="111"/>
      <c r="M59" s="111"/>
    </row>
    <row r="60" spans="1:13" s="43" customFormat="1" ht="15" customHeight="1" thickBot="1">
      <c r="A60" s="45"/>
      <c r="B60" s="206"/>
      <c r="C60" s="186" t="s">
        <v>98</v>
      </c>
      <c r="D60" s="193">
        <v>0</v>
      </c>
      <c r="E60" s="188">
        <v>0</v>
      </c>
      <c r="F60" s="189">
        <f t="shared" si="12"/>
        <v>0</v>
      </c>
      <c r="G60" s="190">
        <f>SUM(F55:F60)</f>
        <v>0</v>
      </c>
      <c r="H60" s="174"/>
      <c r="I60" s="44"/>
      <c r="J60" s="47"/>
      <c r="K60" s="49"/>
      <c r="L60" s="111"/>
      <c r="M60" s="111"/>
    </row>
    <row r="61" spans="1:13" s="43" customFormat="1" ht="15" customHeight="1">
      <c r="A61" s="45"/>
      <c r="B61" s="204" t="s">
        <v>67</v>
      </c>
      <c r="C61" s="180" t="s">
        <v>105</v>
      </c>
      <c r="D61" s="191">
        <v>0</v>
      </c>
      <c r="E61" s="182">
        <v>0</v>
      </c>
      <c r="F61" s="183">
        <f t="shared" si="12"/>
        <v>0</v>
      </c>
      <c r="G61" s="192"/>
      <c r="H61" s="174"/>
      <c r="I61" s="44"/>
      <c r="J61" s="47"/>
      <c r="K61" s="49"/>
      <c r="L61" s="111"/>
      <c r="M61" s="111"/>
    </row>
    <row r="62" spans="1:13" s="43" customFormat="1" ht="15" customHeight="1">
      <c r="A62" s="45"/>
      <c r="B62" s="205"/>
      <c r="C62" s="180" t="s">
        <v>100</v>
      </c>
      <c r="D62" s="191">
        <v>0</v>
      </c>
      <c r="E62" s="182">
        <v>0</v>
      </c>
      <c r="F62" s="183">
        <f t="shared" si="12"/>
        <v>0</v>
      </c>
      <c r="G62" s="192"/>
      <c r="H62" s="174"/>
      <c r="I62" s="44"/>
      <c r="J62" s="47"/>
      <c r="K62" s="49"/>
      <c r="L62" s="111"/>
      <c r="M62" s="111"/>
    </row>
    <row r="63" spans="1:13" s="43" customFormat="1" ht="15" customHeight="1">
      <c r="A63" s="45"/>
      <c r="B63" s="205"/>
      <c r="C63" s="184" t="s">
        <v>101</v>
      </c>
      <c r="D63" s="191">
        <v>0</v>
      </c>
      <c r="E63" s="182">
        <v>0</v>
      </c>
      <c r="F63" s="183">
        <f t="shared" si="12"/>
        <v>0</v>
      </c>
      <c r="G63" s="192"/>
      <c r="H63" s="174"/>
      <c r="I63" s="44"/>
      <c r="J63" s="47"/>
      <c r="K63" s="49"/>
      <c r="L63" s="111"/>
      <c r="M63" s="111"/>
    </row>
    <row r="64" spans="1:13" s="43" customFormat="1" ht="15" customHeight="1">
      <c r="A64" s="45"/>
      <c r="B64" s="205"/>
      <c r="C64" s="185" t="s">
        <v>98</v>
      </c>
      <c r="D64" s="191">
        <v>0</v>
      </c>
      <c r="E64" s="182">
        <v>0</v>
      </c>
      <c r="F64" s="183">
        <f t="shared" si="12"/>
        <v>0</v>
      </c>
      <c r="G64" s="192"/>
      <c r="H64" s="174"/>
      <c r="I64" s="44"/>
      <c r="J64" s="47"/>
      <c r="K64" s="49"/>
      <c r="L64" s="111"/>
      <c r="M64" s="111"/>
    </row>
    <row r="65" spans="1:13" s="43" customFormat="1" ht="15" customHeight="1">
      <c r="A65" s="45"/>
      <c r="B65" s="205"/>
      <c r="C65" s="185" t="s">
        <v>98</v>
      </c>
      <c r="D65" s="191">
        <v>0</v>
      </c>
      <c r="E65" s="182">
        <v>0</v>
      </c>
      <c r="F65" s="183">
        <f t="shared" si="12"/>
        <v>0</v>
      </c>
      <c r="G65" s="192"/>
      <c r="H65" s="174"/>
      <c r="I65" s="44"/>
      <c r="J65" s="47"/>
      <c r="K65" s="49"/>
      <c r="L65" s="111"/>
      <c r="M65" s="111"/>
    </row>
    <row r="66" spans="1:13" s="43" customFormat="1" ht="15" customHeight="1" thickBot="1">
      <c r="A66" s="45"/>
      <c r="B66" s="206"/>
      <c r="C66" s="186" t="s">
        <v>98</v>
      </c>
      <c r="D66" s="193">
        <v>0</v>
      </c>
      <c r="E66" s="188">
        <v>0</v>
      </c>
      <c r="F66" s="189">
        <f t="shared" si="12"/>
        <v>0</v>
      </c>
      <c r="G66" s="190">
        <f>SUM(F61:F66)</f>
        <v>0</v>
      </c>
      <c r="H66" s="174"/>
      <c r="I66" s="44"/>
      <c r="J66" s="47"/>
      <c r="K66" s="49"/>
      <c r="L66" s="111"/>
      <c r="M66" s="111"/>
    </row>
    <row r="67" spans="1:13" s="43" customFormat="1" ht="15" customHeight="1">
      <c r="A67" s="45"/>
      <c r="B67" s="204" t="s">
        <v>89</v>
      </c>
      <c r="C67" s="180" t="s">
        <v>105</v>
      </c>
      <c r="D67" s="191">
        <v>0</v>
      </c>
      <c r="E67" s="182">
        <v>0</v>
      </c>
      <c r="F67" s="183">
        <f t="shared" ref="F67:F72" si="14">E67*D67</f>
        <v>0</v>
      </c>
      <c r="G67" s="192"/>
      <c r="H67" s="174"/>
      <c r="I67" s="44"/>
      <c r="J67" s="47"/>
      <c r="K67" s="49"/>
      <c r="L67" s="111"/>
      <c r="M67" s="111"/>
    </row>
    <row r="68" spans="1:13" s="43" customFormat="1" ht="15" customHeight="1">
      <c r="A68" s="45"/>
      <c r="B68" s="205"/>
      <c r="C68" s="180" t="s">
        <v>100</v>
      </c>
      <c r="D68" s="191">
        <v>0</v>
      </c>
      <c r="E68" s="182">
        <v>0</v>
      </c>
      <c r="F68" s="183">
        <f t="shared" si="14"/>
        <v>0</v>
      </c>
      <c r="G68" s="192"/>
      <c r="H68" s="174"/>
      <c r="I68" s="44"/>
      <c r="J68" s="47"/>
      <c r="K68" s="49"/>
      <c r="L68" s="111"/>
      <c r="M68" s="111"/>
    </row>
    <row r="69" spans="1:13" s="43" customFormat="1" ht="15" customHeight="1">
      <c r="A69" s="45"/>
      <c r="B69" s="205"/>
      <c r="C69" s="184" t="s">
        <v>101</v>
      </c>
      <c r="D69" s="191">
        <v>0</v>
      </c>
      <c r="E69" s="182">
        <v>0</v>
      </c>
      <c r="F69" s="183">
        <f t="shared" si="14"/>
        <v>0</v>
      </c>
      <c r="G69" s="192"/>
      <c r="H69" s="174"/>
      <c r="I69" s="44"/>
      <c r="J69" s="47"/>
      <c r="K69" s="49"/>
      <c r="L69" s="111"/>
      <c r="M69" s="111"/>
    </row>
    <row r="70" spans="1:13" s="43" customFormat="1" ht="15" customHeight="1">
      <c r="A70" s="45"/>
      <c r="B70" s="205"/>
      <c r="C70" s="185" t="s">
        <v>98</v>
      </c>
      <c r="D70" s="191">
        <v>0</v>
      </c>
      <c r="E70" s="182">
        <v>0</v>
      </c>
      <c r="F70" s="183">
        <f t="shared" si="14"/>
        <v>0</v>
      </c>
      <c r="G70" s="192"/>
      <c r="H70" s="174"/>
      <c r="I70" s="44"/>
      <c r="J70" s="47"/>
      <c r="K70" s="49"/>
      <c r="L70" s="111"/>
      <c r="M70" s="111"/>
    </row>
    <row r="71" spans="1:13" s="43" customFormat="1" ht="15" customHeight="1">
      <c r="A71" s="45"/>
      <c r="B71" s="205"/>
      <c r="C71" s="185" t="s">
        <v>98</v>
      </c>
      <c r="D71" s="191">
        <v>0</v>
      </c>
      <c r="E71" s="182">
        <v>0</v>
      </c>
      <c r="F71" s="183">
        <f t="shared" si="14"/>
        <v>0</v>
      </c>
      <c r="G71" s="192"/>
      <c r="H71" s="174"/>
      <c r="I71" s="44"/>
      <c r="J71" s="47"/>
      <c r="K71" s="49"/>
      <c r="L71" s="111"/>
      <c r="M71" s="111"/>
    </row>
    <row r="72" spans="1:13" s="43" customFormat="1" ht="15" customHeight="1" thickBot="1">
      <c r="A72" s="45"/>
      <c r="B72" s="206"/>
      <c r="C72" s="186" t="s">
        <v>98</v>
      </c>
      <c r="D72" s="193">
        <v>0</v>
      </c>
      <c r="E72" s="188">
        <v>0</v>
      </c>
      <c r="F72" s="189">
        <f t="shared" si="14"/>
        <v>0</v>
      </c>
      <c r="G72" s="190">
        <f>SUM(F67:F72)</f>
        <v>0</v>
      </c>
      <c r="H72" s="174"/>
      <c r="I72" s="44"/>
      <c r="J72" s="47"/>
      <c r="K72" s="49"/>
      <c r="L72" s="111"/>
      <c r="M72" s="111"/>
    </row>
    <row r="73" spans="1:13" s="43" customFormat="1" ht="15" customHeight="1">
      <c r="A73" s="45"/>
      <c r="B73" s="204" t="s">
        <v>87</v>
      </c>
      <c r="C73" s="180" t="s">
        <v>106</v>
      </c>
      <c r="D73" s="191">
        <v>0</v>
      </c>
      <c r="E73" s="182">
        <v>0</v>
      </c>
      <c r="F73" s="183">
        <f t="shared" si="12"/>
        <v>0</v>
      </c>
      <c r="G73" s="192"/>
      <c r="H73" s="174"/>
      <c r="I73" s="44"/>
      <c r="J73" s="47"/>
      <c r="K73" s="49"/>
      <c r="L73" s="111"/>
      <c r="M73" s="111"/>
    </row>
    <row r="74" spans="1:13" s="43" customFormat="1" ht="15" customHeight="1">
      <c r="A74" s="45"/>
      <c r="B74" s="205"/>
      <c r="C74" s="185" t="s">
        <v>98</v>
      </c>
      <c r="D74" s="191">
        <v>0</v>
      </c>
      <c r="E74" s="182">
        <v>0</v>
      </c>
      <c r="F74" s="183">
        <f t="shared" si="12"/>
        <v>0</v>
      </c>
      <c r="G74" s="192"/>
      <c r="H74" s="174"/>
      <c r="I74" s="44"/>
      <c r="J74" s="47"/>
      <c r="K74" s="49"/>
      <c r="L74" s="111"/>
      <c r="M74" s="111"/>
    </row>
    <row r="75" spans="1:13" s="43" customFormat="1" ht="15" customHeight="1">
      <c r="A75" s="45"/>
      <c r="B75" s="205"/>
      <c r="C75" s="185" t="s">
        <v>98</v>
      </c>
      <c r="D75" s="191">
        <v>0</v>
      </c>
      <c r="E75" s="182">
        <v>0</v>
      </c>
      <c r="F75" s="183">
        <f t="shared" si="12"/>
        <v>0</v>
      </c>
      <c r="G75" s="192"/>
      <c r="H75" s="174"/>
      <c r="I75" s="44"/>
      <c r="J75" s="47"/>
      <c r="K75" s="49"/>
      <c r="L75" s="111"/>
      <c r="M75" s="111"/>
    </row>
    <row r="76" spans="1:13" s="43" customFormat="1" ht="15" customHeight="1">
      <c r="A76" s="45"/>
      <c r="B76" s="205"/>
      <c r="C76" s="185" t="s">
        <v>98</v>
      </c>
      <c r="D76" s="191">
        <v>0</v>
      </c>
      <c r="E76" s="182">
        <v>0</v>
      </c>
      <c r="F76" s="183">
        <f t="shared" si="12"/>
        <v>0</v>
      </c>
      <c r="G76" s="192"/>
      <c r="H76" s="174"/>
      <c r="I76" s="44"/>
      <c r="J76" s="47"/>
      <c r="K76" s="49"/>
      <c r="L76" s="111"/>
      <c r="M76" s="111"/>
    </row>
    <row r="77" spans="1:13" s="43" customFormat="1" ht="15" customHeight="1">
      <c r="A77" s="45"/>
      <c r="B77" s="205"/>
      <c r="C77" s="185" t="s">
        <v>98</v>
      </c>
      <c r="D77" s="191">
        <v>0</v>
      </c>
      <c r="E77" s="182">
        <v>0</v>
      </c>
      <c r="F77" s="183">
        <f t="shared" si="12"/>
        <v>0</v>
      </c>
      <c r="G77" s="192"/>
      <c r="H77" s="174"/>
      <c r="I77" s="44"/>
      <c r="J77" s="47"/>
      <c r="K77" s="49"/>
      <c r="L77" s="111"/>
      <c r="M77" s="111"/>
    </row>
    <row r="78" spans="1:13" s="43" customFormat="1" ht="15" customHeight="1" thickBot="1">
      <c r="A78" s="45"/>
      <c r="B78" s="206"/>
      <c r="C78" s="186" t="s">
        <v>98</v>
      </c>
      <c r="D78" s="193">
        <v>0</v>
      </c>
      <c r="E78" s="188">
        <v>0</v>
      </c>
      <c r="F78" s="189">
        <f t="shared" si="12"/>
        <v>0</v>
      </c>
      <c r="G78" s="190">
        <f>SUM(F73:F78)</f>
        <v>0</v>
      </c>
      <c r="H78" s="174"/>
      <c r="I78" s="44"/>
      <c r="J78" s="47"/>
      <c r="K78" s="49"/>
      <c r="L78" s="111"/>
      <c r="M78" s="111"/>
    </row>
    <row r="79" spans="1:13" s="43" customFormat="1" ht="15" customHeight="1">
      <c r="A79" s="45"/>
      <c r="B79" s="171"/>
      <c r="C79" s="172"/>
      <c r="D79" s="173"/>
      <c r="E79" s="174"/>
      <c r="F79" s="174"/>
      <c r="G79" s="174"/>
      <c r="H79" s="174"/>
      <c r="I79" s="44"/>
      <c r="J79" s="47"/>
      <c r="K79" s="49"/>
      <c r="L79" s="111"/>
      <c r="M79" s="111"/>
    </row>
    <row r="80" spans="1:13" s="43" customFormat="1" ht="15" customHeight="1" thickBot="1">
      <c r="A80" s="45"/>
      <c r="B80" s="50"/>
      <c r="C80" s="34"/>
      <c r="D80" s="44"/>
      <c r="E80" s="44"/>
      <c r="F80" s="44"/>
      <c r="G80" s="44"/>
      <c r="H80" s="44"/>
      <c r="I80" s="44"/>
      <c r="J80" s="47"/>
      <c r="K80" s="49"/>
      <c r="L80" s="111"/>
      <c r="M80" s="111"/>
    </row>
    <row r="81" spans="1:35" s="42" customFormat="1" ht="25.15" customHeight="1" thickBot="1">
      <c r="A81" s="30"/>
      <c r="B81" s="30"/>
      <c r="C81" s="51"/>
      <c r="D81" s="34"/>
      <c r="E81" s="41"/>
      <c r="F81" s="41"/>
      <c r="G81" s="41"/>
      <c r="H81" s="223" t="s">
        <v>72</v>
      </c>
      <c r="I81" s="224"/>
      <c r="J81" s="224"/>
      <c r="K81" s="224"/>
      <c r="L81" s="225"/>
      <c r="M81" s="223" t="s">
        <v>68</v>
      </c>
      <c r="N81" s="224"/>
      <c r="O81" s="224"/>
      <c r="P81" s="224"/>
      <c r="Q81" s="225"/>
      <c r="R81" s="223" t="s">
        <v>69</v>
      </c>
      <c r="S81" s="224"/>
      <c r="T81" s="224"/>
      <c r="U81" s="224"/>
      <c r="V81" s="225"/>
      <c r="W81" s="223" t="s">
        <v>70</v>
      </c>
      <c r="X81" s="224"/>
      <c r="Y81" s="224"/>
      <c r="Z81" s="224"/>
      <c r="AA81" s="225"/>
      <c r="AB81" s="223" t="s">
        <v>71</v>
      </c>
      <c r="AC81" s="224"/>
      <c r="AD81" s="224"/>
      <c r="AE81" s="224"/>
      <c r="AF81" s="225"/>
      <c r="AI81" s="152" t="s">
        <v>74</v>
      </c>
    </row>
    <row r="82" spans="1:35" s="42" customFormat="1" ht="34.9" customHeight="1" thickBot="1">
      <c r="A82" s="217">
        <v>2</v>
      </c>
      <c r="B82" s="131" t="s">
        <v>65</v>
      </c>
      <c r="C82" s="132" t="s">
        <v>111</v>
      </c>
      <c r="D82" s="108" t="s">
        <v>86</v>
      </c>
      <c r="E82" s="135" t="str">
        <f t="shared" ref="E82" si="15">IF(F82="","",IF(F82="ZAR","Local","Foreign"))</f>
        <v>Local</v>
      </c>
      <c r="F82" s="109" t="s">
        <v>9</v>
      </c>
      <c r="G82" s="136">
        <f>IF(E82="","",IF(E82="Foreign",VLOOKUP(F82,Currency!$E$20:$F$33,2,FALSE),1))</f>
        <v>1</v>
      </c>
      <c r="H82" s="139">
        <v>4000</v>
      </c>
      <c r="I82" s="164">
        <v>0</v>
      </c>
      <c r="J82" s="140">
        <f t="shared" ref="J82" si="16">I82*$G82</f>
        <v>0</v>
      </c>
      <c r="K82" s="105">
        <f t="shared" ref="K82" si="17">I82*$H82</f>
        <v>0</v>
      </c>
      <c r="L82" s="104">
        <f t="shared" ref="L82" si="18">J82*$H82</f>
        <v>0</v>
      </c>
      <c r="M82" s="139">
        <v>4000</v>
      </c>
      <c r="N82" s="164">
        <v>0</v>
      </c>
      <c r="O82" s="140">
        <f t="shared" ref="O82" si="19">N82*$G82</f>
        <v>0</v>
      </c>
      <c r="P82" s="105">
        <f>N82*$M82</f>
        <v>0</v>
      </c>
      <c r="Q82" s="104">
        <f>O82*$M82</f>
        <v>0</v>
      </c>
      <c r="R82" s="139">
        <v>4000</v>
      </c>
      <c r="S82" s="164">
        <v>0</v>
      </c>
      <c r="T82" s="140">
        <f t="shared" ref="T82" si="20">S82*$G82</f>
        <v>0</v>
      </c>
      <c r="U82" s="105">
        <f>S82*$R82</f>
        <v>0</v>
      </c>
      <c r="V82" s="104">
        <f>T82*$R82</f>
        <v>0</v>
      </c>
      <c r="W82" s="139">
        <v>40000</v>
      </c>
      <c r="X82" s="164">
        <v>0</v>
      </c>
      <c r="Y82" s="140">
        <f t="shared" ref="Y82" si="21">X82*$G82</f>
        <v>0</v>
      </c>
      <c r="Z82" s="105">
        <f>X82*$W82</f>
        <v>0</v>
      </c>
      <c r="AA82" s="104">
        <f>Y82*$W82</f>
        <v>0</v>
      </c>
      <c r="AB82" s="139">
        <v>4000</v>
      </c>
      <c r="AC82" s="164">
        <v>0</v>
      </c>
      <c r="AD82" s="140">
        <f t="shared" ref="AD82" si="22">AC82*$G82</f>
        <v>0</v>
      </c>
      <c r="AE82" s="105">
        <f>AC82*$AB82</f>
        <v>0</v>
      </c>
      <c r="AF82" s="104">
        <f>AD82*$AB82</f>
        <v>0</v>
      </c>
      <c r="AI82" s="153"/>
    </row>
    <row r="83" spans="1:35" ht="29.45" customHeight="1" thickBot="1">
      <c r="A83" s="218"/>
      <c r="B83" s="200" t="s">
        <v>77</v>
      </c>
      <c r="C83" s="113" t="s">
        <v>80</v>
      </c>
      <c r="D83" s="115" t="s">
        <v>20</v>
      </c>
      <c r="E83" s="155" t="str">
        <f t="shared" ref="E83" si="23">IF(F83="","",IF(F83="ZAR","Local","Foreign"))</f>
        <v>Local</v>
      </c>
      <c r="F83" s="116" t="s">
        <v>9</v>
      </c>
      <c r="G83" s="156">
        <f>IF(E83="","",IF(E83="Foreign",VLOOKUP(F83,Currency!$E$20:$F$33,2,FALSE),1))</f>
        <v>1</v>
      </c>
      <c r="H83" s="157">
        <v>1</v>
      </c>
      <c r="I83" s="165">
        <v>0</v>
      </c>
      <c r="J83" s="158">
        <f t="shared" ref="J83" si="24">I83*$G83</f>
        <v>0</v>
      </c>
      <c r="K83" s="159">
        <f t="shared" ref="K83" si="25">I83*$H83</f>
        <v>0</v>
      </c>
      <c r="L83" s="114">
        <f t="shared" ref="L83" si="26">J83*$H83</f>
        <v>0</v>
      </c>
      <c r="M83" s="157">
        <v>1</v>
      </c>
      <c r="N83" s="165">
        <v>0</v>
      </c>
      <c r="O83" s="158">
        <f t="shared" ref="O83" si="27">N83*$G83</f>
        <v>0</v>
      </c>
      <c r="P83" s="159">
        <f t="shared" ref="P83" si="28">N83*$M83</f>
        <v>0</v>
      </c>
      <c r="Q83" s="114">
        <f t="shared" ref="Q83" si="29">O83*$M83</f>
        <v>0</v>
      </c>
      <c r="R83" s="157">
        <v>1</v>
      </c>
      <c r="S83" s="165">
        <v>0</v>
      </c>
      <c r="T83" s="158">
        <f t="shared" ref="T83" si="30">S83*$G83</f>
        <v>0</v>
      </c>
      <c r="U83" s="159">
        <f t="shared" ref="U83" si="31">S83*$R83</f>
        <v>0</v>
      </c>
      <c r="V83" s="114">
        <f t="shared" ref="V83" si="32">T83*$R83</f>
        <v>0</v>
      </c>
      <c r="W83" s="157">
        <v>1</v>
      </c>
      <c r="X83" s="165">
        <v>0</v>
      </c>
      <c r="Y83" s="158">
        <f t="shared" ref="Y83" si="33">X83*$G83</f>
        <v>0</v>
      </c>
      <c r="Z83" s="159">
        <f t="shared" ref="Z83" si="34">X83*$W83</f>
        <v>0</v>
      </c>
      <c r="AA83" s="114">
        <f t="shared" ref="AA83" si="35">Y83*$W83</f>
        <v>0</v>
      </c>
      <c r="AB83" s="157">
        <v>1</v>
      </c>
      <c r="AC83" s="165">
        <v>0</v>
      </c>
      <c r="AD83" s="158">
        <f t="shared" ref="AD83" si="36">AC83*$G83</f>
        <v>0</v>
      </c>
      <c r="AE83" s="159">
        <f t="shared" ref="AE83" si="37">AC83*$AB83</f>
        <v>0</v>
      </c>
      <c r="AF83" s="114">
        <f t="shared" ref="AF83" si="38">AD83*$AB83</f>
        <v>0</v>
      </c>
      <c r="AI83" s="154"/>
    </row>
    <row r="84" spans="1:35" ht="30" customHeight="1" thickBot="1">
      <c r="A84" s="42"/>
      <c r="C84" s="143"/>
      <c r="L84" s="142">
        <f>SUM(L82:L83)</f>
        <v>0</v>
      </c>
      <c r="Q84" s="142">
        <f>SUM(Q82:Q83)</f>
        <v>0</v>
      </c>
      <c r="V84" s="142">
        <f>SUM(V82:V83)</f>
        <v>0</v>
      </c>
      <c r="AA84" s="142">
        <f>SUM(AA82:AA83)</f>
        <v>0</v>
      </c>
      <c r="AF84" s="142">
        <f>SUM(AF82:AF83)</f>
        <v>0</v>
      </c>
    </row>
    <row r="85" spans="1:35" ht="11.45" customHeight="1" thickTop="1">
      <c r="A85" s="42"/>
      <c r="C85" s="143"/>
      <c r="L85" s="130"/>
      <c r="Q85" s="130"/>
      <c r="V85" s="130"/>
      <c r="AA85" s="130"/>
      <c r="AF85" s="130"/>
    </row>
    <row r="86" spans="1:35" ht="30" customHeight="1" thickBot="1">
      <c r="A86" s="42"/>
      <c r="C86" s="143"/>
      <c r="L86" s="141">
        <f>SUM(L84,Q84,V84,AA84,AF84)</f>
        <v>0</v>
      </c>
      <c r="Q86" s="130"/>
      <c r="V86" s="130"/>
      <c r="AA86" s="130"/>
      <c r="AF86" s="130"/>
    </row>
    <row r="87" spans="1:35" ht="26.45" customHeight="1" thickTop="1">
      <c r="C87" s="144"/>
      <c r="L87" s="130"/>
    </row>
    <row r="89" spans="1:35">
      <c r="C89" s="166"/>
      <c r="D89" s="145"/>
      <c r="E89" s="146"/>
    </row>
    <row r="90" spans="1:35" ht="32.450000000000003" customHeight="1">
      <c r="C90" s="167" t="s">
        <v>79</v>
      </c>
      <c r="D90" s="147">
        <f>L37</f>
        <v>0</v>
      </c>
      <c r="E90" s="148"/>
    </row>
    <row r="91" spans="1:35" ht="33.6" customHeight="1">
      <c r="C91" s="167" t="s">
        <v>77</v>
      </c>
      <c r="D91" s="147">
        <f>L86</f>
        <v>0</v>
      </c>
      <c r="E91" s="148"/>
    </row>
    <row r="92" spans="1:35" ht="34.9" customHeight="1">
      <c r="C92" s="168" t="s">
        <v>78</v>
      </c>
      <c r="D92" s="151">
        <f>SUM(D90:D91)</f>
        <v>0</v>
      </c>
      <c r="E92" s="148"/>
    </row>
    <row r="93" spans="1:35">
      <c r="C93" s="169"/>
      <c r="D93" s="149"/>
      <c r="E93" s="150"/>
    </row>
  </sheetData>
  <sheetProtection sort="0" autoFilter="0"/>
  <mergeCells count="18">
    <mergeCell ref="I29:L29"/>
    <mergeCell ref="A82:A83"/>
    <mergeCell ref="B31:B36"/>
    <mergeCell ref="A31:A36"/>
    <mergeCell ref="AB81:AF81"/>
    <mergeCell ref="H81:L81"/>
    <mergeCell ref="M81:Q81"/>
    <mergeCell ref="R81:V81"/>
    <mergeCell ref="W81:AA81"/>
    <mergeCell ref="B3:G3"/>
    <mergeCell ref="B61:B66"/>
    <mergeCell ref="B73:B78"/>
    <mergeCell ref="B67:B72"/>
    <mergeCell ref="B41:F41"/>
    <mergeCell ref="B43:B48"/>
    <mergeCell ref="B49:B54"/>
    <mergeCell ref="B55:B60"/>
    <mergeCell ref="E30:G30"/>
  </mergeCells>
  <phoneticPr fontId="126" type="noConversion"/>
  <dataValidations count="1">
    <dataValidation showInputMessage="1" showErrorMessage="1" sqref="L38:M80"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F82:F83 F31:F36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CZ33"/>
  <sheetViews>
    <sheetView topLeftCell="A19" workbookViewId="0">
      <selection activeCell="B2" sqref="B2:F2"/>
    </sheetView>
  </sheetViews>
  <sheetFormatPr defaultRowHeight="12.75"/>
  <cols>
    <col min="1" max="1" width="8.85546875" style="82"/>
    <col min="2" max="3" width="9.140625" style="82"/>
    <col min="4" max="4" width="24.28515625" style="82" customWidth="1"/>
    <col min="5" max="5" width="10" style="82" customWidth="1"/>
    <col min="6" max="6" width="15.7109375" style="82" customWidth="1"/>
    <col min="7" max="7" width="15.140625" style="82" customWidth="1"/>
    <col min="8" max="8" width="29.42578125" style="82" customWidth="1"/>
    <col min="9" max="259" width="9.140625" style="82"/>
    <col min="260" max="260" width="24.28515625" style="82" customWidth="1"/>
    <col min="261" max="261" width="10" style="82" customWidth="1"/>
    <col min="262" max="262" width="15.7109375" style="82" customWidth="1"/>
    <col min="263" max="263" width="15.140625" style="82" customWidth="1"/>
    <col min="264" max="264" width="27" style="82" customWidth="1"/>
    <col min="265" max="515" width="9.140625" style="82"/>
    <col min="516" max="516" width="24.28515625" style="82" customWidth="1"/>
    <col min="517" max="517" width="10" style="82" customWidth="1"/>
    <col min="518" max="518" width="15.7109375" style="82" customWidth="1"/>
    <col min="519" max="519" width="15.140625" style="82" customWidth="1"/>
    <col min="520" max="520" width="27" style="82" customWidth="1"/>
    <col min="521" max="771" width="9.140625" style="82"/>
    <col min="772" max="772" width="24.28515625" style="82" customWidth="1"/>
    <col min="773" max="773" width="10" style="82" customWidth="1"/>
    <col min="774" max="774" width="15.7109375" style="82" customWidth="1"/>
    <col min="775" max="775" width="15.140625" style="82" customWidth="1"/>
    <col min="776" max="776" width="27" style="82" customWidth="1"/>
    <col min="777" max="1027" width="9.140625" style="82"/>
    <col min="1028" max="1028" width="24.28515625" style="82" customWidth="1"/>
    <col min="1029" max="1029" width="10" style="82" customWidth="1"/>
    <col min="1030" max="1030" width="15.7109375" style="82" customWidth="1"/>
    <col min="1031" max="1031" width="15.140625" style="82" customWidth="1"/>
    <col min="1032" max="1032" width="27" style="82" customWidth="1"/>
    <col min="1033" max="1283" width="9.140625" style="82"/>
    <col min="1284" max="1284" width="24.28515625" style="82" customWidth="1"/>
    <col min="1285" max="1285" width="10" style="82" customWidth="1"/>
    <col min="1286" max="1286" width="15.7109375" style="82" customWidth="1"/>
    <col min="1287" max="1287" width="15.140625" style="82" customWidth="1"/>
    <col min="1288" max="1288" width="27" style="82" customWidth="1"/>
    <col min="1289" max="1539" width="9.140625" style="82"/>
    <col min="1540" max="1540" width="24.28515625" style="82" customWidth="1"/>
    <col min="1541" max="1541" width="10" style="82" customWidth="1"/>
    <col min="1542" max="1542" width="15.7109375" style="82" customWidth="1"/>
    <col min="1543" max="1543" width="15.140625" style="82" customWidth="1"/>
    <col min="1544" max="1544" width="27" style="82" customWidth="1"/>
    <col min="1545" max="1795" width="9.140625" style="82"/>
    <col min="1796" max="1796" width="24.28515625" style="82" customWidth="1"/>
    <col min="1797" max="1797" width="10" style="82" customWidth="1"/>
    <col min="1798" max="1798" width="15.7109375" style="82" customWidth="1"/>
    <col min="1799" max="1799" width="15.140625" style="82" customWidth="1"/>
    <col min="1800" max="1800" width="27" style="82" customWidth="1"/>
    <col min="1801" max="2051" width="9.140625" style="82"/>
    <col min="2052" max="2052" width="24.28515625" style="82" customWidth="1"/>
    <col min="2053" max="2053" width="10" style="82" customWidth="1"/>
    <col min="2054" max="2054" width="15.7109375" style="82" customWidth="1"/>
    <col min="2055" max="2055" width="15.140625" style="82" customWidth="1"/>
    <col min="2056" max="2056" width="27" style="82" customWidth="1"/>
    <col min="2057" max="2307" width="9.140625" style="82"/>
    <col min="2308" max="2308" width="24.28515625" style="82" customWidth="1"/>
    <col min="2309" max="2309" width="10" style="82" customWidth="1"/>
    <col min="2310" max="2310" width="15.7109375" style="82" customWidth="1"/>
    <col min="2311" max="2311" width="15.140625" style="82" customWidth="1"/>
    <col min="2312" max="2312" width="27" style="82" customWidth="1"/>
    <col min="2313" max="2563" width="9.140625" style="82"/>
    <col min="2564" max="2564" width="24.28515625" style="82" customWidth="1"/>
    <col min="2565" max="2565" width="10" style="82" customWidth="1"/>
    <col min="2566" max="2566" width="15.7109375" style="82" customWidth="1"/>
    <col min="2567" max="2567" width="15.140625" style="82" customWidth="1"/>
    <col min="2568" max="2568" width="27" style="82" customWidth="1"/>
    <col min="2569" max="2819" width="9.140625" style="82"/>
    <col min="2820" max="2820" width="24.28515625" style="82" customWidth="1"/>
    <col min="2821" max="2821" width="10" style="82" customWidth="1"/>
    <col min="2822" max="2822" width="15.7109375" style="82" customWidth="1"/>
    <col min="2823" max="2823" width="15.140625" style="82" customWidth="1"/>
    <col min="2824" max="2824" width="27" style="82" customWidth="1"/>
    <col min="2825" max="3075" width="9.140625" style="82"/>
    <col min="3076" max="3076" width="24.28515625" style="82" customWidth="1"/>
    <col min="3077" max="3077" width="10" style="82" customWidth="1"/>
    <col min="3078" max="3078" width="15.7109375" style="82" customWidth="1"/>
    <col min="3079" max="3079" width="15.140625" style="82" customWidth="1"/>
    <col min="3080" max="3080" width="27" style="82" customWidth="1"/>
    <col min="3081" max="3331" width="9.140625" style="82"/>
    <col min="3332" max="3332" width="24.28515625" style="82" customWidth="1"/>
    <col min="3333" max="3333" width="10" style="82" customWidth="1"/>
    <col min="3334" max="3334" width="15.7109375" style="82" customWidth="1"/>
    <col min="3335" max="3335" width="15.140625" style="82" customWidth="1"/>
    <col min="3336" max="3336" width="27" style="82" customWidth="1"/>
    <col min="3337" max="3587" width="9.140625" style="82"/>
    <col min="3588" max="3588" width="24.28515625" style="82" customWidth="1"/>
    <col min="3589" max="3589" width="10" style="82" customWidth="1"/>
    <col min="3590" max="3590" width="15.7109375" style="82" customWidth="1"/>
    <col min="3591" max="3591" width="15.140625" style="82" customWidth="1"/>
    <col min="3592" max="3592" width="27" style="82" customWidth="1"/>
    <col min="3593" max="3843" width="9.140625" style="82"/>
    <col min="3844" max="3844" width="24.28515625" style="82" customWidth="1"/>
    <col min="3845" max="3845" width="10" style="82" customWidth="1"/>
    <col min="3846" max="3846" width="15.7109375" style="82" customWidth="1"/>
    <col min="3847" max="3847" width="15.140625" style="82" customWidth="1"/>
    <col min="3848" max="3848" width="27" style="82" customWidth="1"/>
    <col min="3849" max="4099" width="9.140625" style="82"/>
    <col min="4100" max="4100" width="24.28515625" style="82" customWidth="1"/>
    <col min="4101" max="4101" width="10" style="82" customWidth="1"/>
    <col min="4102" max="4102" width="15.7109375" style="82" customWidth="1"/>
    <col min="4103" max="4103" width="15.140625" style="82" customWidth="1"/>
    <col min="4104" max="4104" width="27" style="82" customWidth="1"/>
    <col min="4105" max="4355" width="9.140625" style="82"/>
    <col min="4356" max="4356" width="24.28515625" style="82" customWidth="1"/>
    <col min="4357" max="4357" width="10" style="82" customWidth="1"/>
    <col min="4358" max="4358" width="15.7109375" style="82" customWidth="1"/>
    <col min="4359" max="4359" width="15.140625" style="82" customWidth="1"/>
    <col min="4360" max="4360" width="27" style="82" customWidth="1"/>
    <col min="4361" max="4611" width="9.140625" style="82"/>
    <col min="4612" max="4612" width="24.28515625" style="82" customWidth="1"/>
    <col min="4613" max="4613" width="10" style="82" customWidth="1"/>
    <col min="4614" max="4614" width="15.7109375" style="82" customWidth="1"/>
    <col min="4615" max="4615" width="15.140625" style="82" customWidth="1"/>
    <col min="4616" max="4616" width="27" style="82" customWidth="1"/>
    <col min="4617" max="4867" width="9.140625" style="82"/>
    <col min="4868" max="4868" width="24.28515625" style="82" customWidth="1"/>
    <col min="4869" max="4869" width="10" style="82" customWidth="1"/>
    <col min="4870" max="4870" width="15.7109375" style="82" customWidth="1"/>
    <col min="4871" max="4871" width="15.140625" style="82" customWidth="1"/>
    <col min="4872" max="4872" width="27" style="82" customWidth="1"/>
    <col min="4873" max="5123" width="9.140625" style="82"/>
    <col min="5124" max="5124" width="24.28515625" style="82" customWidth="1"/>
    <col min="5125" max="5125" width="10" style="82" customWidth="1"/>
    <col min="5126" max="5126" width="15.7109375" style="82" customWidth="1"/>
    <col min="5127" max="5127" width="15.140625" style="82" customWidth="1"/>
    <col min="5128" max="5128" width="27" style="82" customWidth="1"/>
    <col min="5129" max="5379" width="9.140625" style="82"/>
    <col min="5380" max="5380" width="24.28515625" style="82" customWidth="1"/>
    <col min="5381" max="5381" width="10" style="82" customWidth="1"/>
    <col min="5382" max="5382" width="15.7109375" style="82" customWidth="1"/>
    <col min="5383" max="5383" width="15.140625" style="82" customWidth="1"/>
    <col min="5384" max="5384" width="27" style="82" customWidth="1"/>
    <col min="5385" max="5635" width="9.140625" style="82"/>
    <col min="5636" max="5636" width="24.28515625" style="82" customWidth="1"/>
    <col min="5637" max="5637" width="10" style="82" customWidth="1"/>
    <col min="5638" max="5638" width="15.7109375" style="82" customWidth="1"/>
    <col min="5639" max="5639" width="15.140625" style="82" customWidth="1"/>
    <col min="5640" max="5640" width="27" style="82" customWidth="1"/>
    <col min="5641" max="5891" width="9.140625" style="82"/>
    <col min="5892" max="5892" width="24.28515625" style="82" customWidth="1"/>
    <col min="5893" max="5893" width="10" style="82" customWidth="1"/>
    <col min="5894" max="5894" width="15.7109375" style="82" customWidth="1"/>
    <col min="5895" max="5895" width="15.140625" style="82" customWidth="1"/>
    <col min="5896" max="5896" width="27" style="82" customWidth="1"/>
    <col min="5897" max="6147" width="9.140625" style="82"/>
    <col min="6148" max="6148" width="24.28515625" style="82" customWidth="1"/>
    <col min="6149" max="6149" width="10" style="82" customWidth="1"/>
    <col min="6150" max="6150" width="15.7109375" style="82" customWidth="1"/>
    <col min="6151" max="6151" width="15.140625" style="82" customWidth="1"/>
    <col min="6152" max="6152" width="27" style="82" customWidth="1"/>
    <col min="6153" max="6403" width="9.140625" style="82"/>
    <col min="6404" max="6404" width="24.28515625" style="82" customWidth="1"/>
    <col min="6405" max="6405" width="10" style="82" customWidth="1"/>
    <col min="6406" max="6406" width="15.7109375" style="82" customWidth="1"/>
    <col min="6407" max="6407" width="15.140625" style="82" customWidth="1"/>
    <col min="6408" max="6408" width="27" style="82" customWidth="1"/>
    <col min="6409" max="6659" width="9.140625" style="82"/>
    <col min="6660" max="6660" width="24.28515625" style="82" customWidth="1"/>
    <col min="6661" max="6661" width="10" style="82" customWidth="1"/>
    <col min="6662" max="6662" width="15.7109375" style="82" customWidth="1"/>
    <col min="6663" max="6663" width="15.140625" style="82" customWidth="1"/>
    <col min="6664" max="6664" width="27" style="82" customWidth="1"/>
    <col min="6665" max="6915" width="9.140625" style="82"/>
    <col min="6916" max="6916" width="24.28515625" style="82" customWidth="1"/>
    <col min="6917" max="6917" width="10" style="82" customWidth="1"/>
    <col min="6918" max="6918" width="15.7109375" style="82" customWidth="1"/>
    <col min="6919" max="6919" width="15.140625" style="82" customWidth="1"/>
    <col min="6920" max="6920" width="27" style="82" customWidth="1"/>
    <col min="6921" max="7171" width="9.140625" style="82"/>
    <col min="7172" max="7172" width="24.28515625" style="82" customWidth="1"/>
    <col min="7173" max="7173" width="10" style="82" customWidth="1"/>
    <col min="7174" max="7174" width="15.7109375" style="82" customWidth="1"/>
    <col min="7175" max="7175" width="15.140625" style="82" customWidth="1"/>
    <col min="7176" max="7176" width="27" style="82" customWidth="1"/>
    <col min="7177" max="7427" width="9.140625" style="82"/>
    <col min="7428" max="7428" width="24.28515625" style="82" customWidth="1"/>
    <col min="7429" max="7429" width="10" style="82" customWidth="1"/>
    <col min="7430" max="7430" width="15.7109375" style="82" customWidth="1"/>
    <col min="7431" max="7431" width="15.140625" style="82" customWidth="1"/>
    <col min="7432" max="7432" width="27" style="82" customWidth="1"/>
    <col min="7433" max="7683" width="9.140625" style="82"/>
    <col min="7684" max="7684" width="24.28515625" style="82" customWidth="1"/>
    <col min="7685" max="7685" width="10" style="82" customWidth="1"/>
    <col min="7686" max="7686" width="15.7109375" style="82" customWidth="1"/>
    <col min="7687" max="7687" width="15.140625" style="82" customWidth="1"/>
    <col min="7688" max="7688" width="27" style="82" customWidth="1"/>
    <col min="7689" max="7939" width="9.140625" style="82"/>
    <col min="7940" max="7940" width="24.28515625" style="82" customWidth="1"/>
    <col min="7941" max="7941" width="10" style="82" customWidth="1"/>
    <col min="7942" max="7942" width="15.7109375" style="82" customWidth="1"/>
    <col min="7943" max="7943" width="15.140625" style="82" customWidth="1"/>
    <col min="7944" max="7944" width="27" style="82" customWidth="1"/>
    <col min="7945" max="8195" width="9.140625" style="82"/>
    <col min="8196" max="8196" width="24.28515625" style="82" customWidth="1"/>
    <col min="8197" max="8197" width="10" style="82" customWidth="1"/>
    <col min="8198" max="8198" width="15.7109375" style="82" customWidth="1"/>
    <col min="8199" max="8199" width="15.140625" style="82" customWidth="1"/>
    <col min="8200" max="8200" width="27" style="82" customWidth="1"/>
    <col min="8201" max="8451" width="9.140625" style="82"/>
    <col min="8452" max="8452" width="24.28515625" style="82" customWidth="1"/>
    <col min="8453" max="8453" width="10" style="82" customWidth="1"/>
    <col min="8454" max="8454" width="15.7109375" style="82" customWidth="1"/>
    <col min="8455" max="8455" width="15.140625" style="82" customWidth="1"/>
    <col min="8456" max="8456" width="27" style="82" customWidth="1"/>
    <col min="8457" max="8707" width="9.140625" style="82"/>
    <col min="8708" max="8708" width="24.28515625" style="82" customWidth="1"/>
    <col min="8709" max="8709" width="10" style="82" customWidth="1"/>
    <col min="8710" max="8710" width="15.7109375" style="82" customWidth="1"/>
    <col min="8711" max="8711" width="15.140625" style="82" customWidth="1"/>
    <col min="8712" max="8712" width="27" style="82" customWidth="1"/>
    <col min="8713" max="8963" width="9.140625" style="82"/>
    <col min="8964" max="8964" width="24.28515625" style="82" customWidth="1"/>
    <col min="8965" max="8965" width="10" style="82" customWidth="1"/>
    <col min="8966" max="8966" width="15.7109375" style="82" customWidth="1"/>
    <col min="8967" max="8967" width="15.140625" style="82" customWidth="1"/>
    <col min="8968" max="8968" width="27" style="82" customWidth="1"/>
    <col min="8969" max="9219" width="9.140625" style="82"/>
    <col min="9220" max="9220" width="24.28515625" style="82" customWidth="1"/>
    <col min="9221" max="9221" width="10" style="82" customWidth="1"/>
    <col min="9222" max="9222" width="15.7109375" style="82" customWidth="1"/>
    <col min="9223" max="9223" width="15.140625" style="82" customWidth="1"/>
    <col min="9224" max="9224" width="27" style="82" customWidth="1"/>
    <col min="9225" max="9475" width="9.140625" style="82"/>
    <col min="9476" max="9476" width="24.28515625" style="82" customWidth="1"/>
    <col min="9477" max="9477" width="10" style="82" customWidth="1"/>
    <col min="9478" max="9478" width="15.7109375" style="82" customWidth="1"/>
    <col min="9479" max="9479" width="15.140625" style="82" customWidth="1"/>
    <col min="9480" max="9480" width="27" style="82" customWidth="1"/>
    <col min="9481" max="9731" width="9.140625" style="82"/>
    <col min="9732" max="9732" width="24.28515625" style="82" customWidth="1"/>
    <col min="9733" max="9733" width="10" style="82" customWidth="1"/>
    <col min="9734" max="9734" width="15.7109375" style="82" customWidth="1"/>
    <col min="9735" max="9735" width="15.140625" style="82" customWidth="1"/>
    <col min="9736" max="9736" width="27" style="82" customWidth="1"/>
    <col min="9737" max="9987" width="9.140625" style="82"/>
    <col min="9988" max="9988" width="24.28515625" style="82" customWidth="1"/>
    <col min="9989" max="9989" width="10" style="82" customWidth="1"/>
    <col min="9990" max="9990" width="15.7109375" style="82" customWidth="1"/>
    <col min="9991" max="9991" width="15.140625" style="82" customWidth="1"/>
    <col min="9992" max="9992" width="27" style="82" customWidth="1"/>
    <col min="9993" max="10243" width="9.140625" style="82"/>
    <col min="10244" max="10244" width="24.28515625" style="82" customWidth="1"/>
    <col min="10245" max="10245" width="10" style="82" customWidth="1"/>
    <col min="10246" max="10246" width="15.7109375" style="82" customWidth="1"/>
    <col min="10247" max="10247" width="15.140625" style="82" customWidth="1"/>
    <col min="10248" max="10248" width="27" style="82" customWidth="1"/>
    <col min="10249" max="10499" width="9.140625" style="82"/>
    <col min="10500" max="10500" width="24.28515625" style="82" customWidth="1"/>
    <col min="10501" max="10501" width="10" style="82" customWidth="1"/>
    <col min="10502" max="10502" width="15.7109375" style="82" customWidth="1"/>
    <col min="10503" max="10503" width="15.140625" style="82" customWidth="1"/>
    <col min="10504" max="10504" width="27" style="82" customWidth="1"/>
    <col min="10505" max="10755" width="9.140625" style="82"/>
    <col min="10756" max="10756" width="24.28515625" style="82" customWidth="1"/>
    <col min="10757" max="10757" width="10" style="82" customWidth="1"/>
    <col min="10758" max="10758" width="15.7109375" style="82" customWidth="1"/>
    <col min="10759" max="10759" width="15.140625" style="82" customWidth="1"/>
    <col min="10760" max="10760" width="27" style="82" customWidth="1"/>
    <col min="10761" max="11011" width="9.140625" style="82"/>
    <col min="11012" max="11012" width="24.28515625" style="82" customWidth="1"/>
    <col min="11013" max="11013" width="10" style="82" customWidth="1"/>
    <col min="11014" max="11014" width="15.7109375" style="82" customWidth="1"/>
    <col min="11015" max="11015" width="15.140625" style="82" customWidth="1"/>
    <col min="11016" max="11016" width="27" style="82" customWidth="1"/>
    <col min="11017" max="11267" width="9.140625" style="82"/>
    <col min="11268" max="11268" width="24.28515625" style="82" customWidth="1"/>
    <col min="11269" max="11269" width="10" style="82" customWidth="1"/>
    <col min="11270" max="11270" width="15.7109375" style="82" customWidth="1"/>
    <col min="11271" max="11271" width="15.140625" style="82" customWidth="1"/>
    <col min="11272" max="11272" width="27" style="82" customWidth="1"/>
    <col min="11273" max="11523" width="9.140625" style="82"/>
    <col min="11524" max="11524" width="24.28515625" style="82" customWidth="1"/>
    <col min="11525" max="11525" width="10" style="82" customWidth="1"/>
    <col min="11526" max="11526" width="15.7109375" style="82" customWidth="1"/>
    <col min="11527" max="11527" width="15.140625" style="82" customWidth="1"/>
    <col min="11528" max="11528" width="27" style="82" customWidth="1"/>
    <col min="11529" max="11779" width="9.140625" style="82"/>
    <col min="11780" max="11780" width="24.28515625" style="82" customWidth="1"/>
    <col min="11781" max="11781" width="10" style="82" customWidth="1"/>
    <col min="11782" max="11782" width="15.7109375" style="82" customWidth="1"/>
    <col min="11783" max="11783" width="15.140625" style="82" customWidth="1"/>
    <col min="11784" max="11784" width="27" style="82" customWidth="1"/>
    <col min="11785" max="12035" width="9.140625" style="82"/>
    <col min="12036" max="12036" width="24.28515625" style="82" customWidth="1"/>
    <col min="12037" max="12037" width="10" style="82" customWidth="1"/>
    <col min="12038" max="12038" width="15.7109375" style="82" customWidth="1"/>
    <col min="12039" max="12039" width="15.140625" style="82" customWidth="1"/>
    <col min="12040" max="12040" width="27" style="82" customWidth="1"/>
    <col min="12041" max="12291" width="9.140625" style="82"/>
    <col min="12292" max="12292" width="24.28515625" style="82" customWidth="1"/>
    <col min="12293" max="12293" width="10" style="82" customWidth="1"/>
    <col min="12294" max="12294" width="15.7109375" style="82" customWidth="1"/>
    <col min="12295" max="12295" width="15.140625" style="82" customWidth="1"/>
    <col min="12296" max="12296" width="27" style="82" customWidth="1"/>
    <col min="12297" max="12547" width="9.140625" style="82"/>
    <col min="12548" max="12548" width="24.28515625" style="82" customWidth="1"/>
    <col min="12549" max="12549" width="10" style="82" customWidth="1"/>
    <col min="12550" max="12550" width="15.7109375" style="82" customWidth="1"/>
    <col min="12551" max="12551" width="15.140625" style="82" customWidth="1"/>
    <col min="12552" max="12552" width="27" style="82" customWidth="1"/>
    <col min="12553" max="12803" width="9.140625" style="82"/>
    <col min="12804" max="12804" width="24.28515625" style="82" customWidth="1"/>
    <col min="12805" max="12805" width="10" style="82" customWidth="1"/>
    <col min="12806" max="12806" width="15.7109375" style="82" customWidth="1"/>
    <col min="12807" max="12807" width="15.140625" style="82" customWidth="1"/>
    <col min="12808" max="12808" width="27" style="82" customWidth="1"/>
    <col min="12809" max="13059" width="9.140625" style="82"/>
    <col min="13060" max="13060" width="24.28515625" style="82" customWidth="1"/>
    <col min="13061" max="13061" width="10" style="82" customWidth="1"/>
    <col min="13062" max="13062" width="15.7109375" style="82" customWidth="1"/>
    <col min="13063" max="13063" width="15.140625" style="82" customWidth="1"/>
    <col min="13064" max="13064" width="27" style="82" customWidth="1"/>
    <col min="13065" max="13315" width="9.140625" style="82"/>
    <col min="13316" max="13316" width="24.28515625" style="82" customWidth="1"/>
    <col min="13317" max="13317" width="10" style="82" customWidth="1"/>
    <col min="13318" max="13318" width="15.7109375" style="82" customWidth="1"/>
    <col min="13319" max="13319" width="15.140625" style="82" customWidth="1"/>
    <col min="13320" max="13320" width="27" style="82" customWidth="1"/>
    <col min="13321" max="13571" width="9.140625" style="82"/>
    <col min="13572" max="13572" width="24.28515625" style="82" customWidth="1"/>
    <col min="13573" max="13573" width="10" style="82" customWidth="1"/>
    <col min="13574" max="13574" width="15.7109375" style="82" customWidth="1"/>
    <col min="13575" max="13575" width="15.140625" style="82" customWidth="1"/>
    <col min="13576" max="13576" width="27" style="82" customWidth="1"/>
    <col min="13577" max="13827" width="9.140625" style="82"/>
    <col min="13828" max="13828" width="24.28515625" style="82" customWidth="1"/>
    <col min="13829" max="13829" width="10" style="82" customWidth="1"/>
    <col min="13830" max="13830" width="15.7109375" style="82" customWidth="1"/>
    <col min="13831" max="13831" width="15.140625" style="82" customWidth="1"/>
    <col min="13832" max="13832" width="27" style="82" customWidth="1"/>
    <col min="13833" max="14083" width="9.140625" style="82"/>
    <col min="14084" max="14084" width="24.28515625" style="82" customWidth="1"/>
    <col min="14085" max="14085" width="10" style="82" customWidth="1"/>
    <col min="14086" max="14086" width="15.7109375" style="82" customWidth="1"/>
    <col min="14087" max="14087" width="15.140625" style="82" customWidth="1"/>
    <col min="14088" max="14088" width="27" style="82" customWidth="1"/>
    <col min="14089" max="14339" width="9.140625" style="82"/>
    <col min="14340" max="14340" width="24.28515625" style="82" customWidth="1"/>
    <col min="14341" max="14341" width="10" style="82" customWidth="1"/>
    <col min="14342" max="14342" width="15.7109375" style="82" customWidth="1"/>
    <col min="14343" max="14343" width="15.140625" style="82" customWidth="1"/>
    <col min="14344" max="14344" width="27" style="82" customWidth="1"/>
    <col min="14345" max="14595" width="9.140625" style="82"/>
    <col min="14596" max="14596" width="24.28515625" style="82" customWidth="1"/>
    <col min="14597" max="14597" width="10" style="82" customWidth="1"/>
    <col min="14598" max="14598" width="15.7109375" style="82" customWidth="1"/>
    <col min="14599" max="14599" width="15.140625" style="82" customWidth="1"/>
    <col min="14600" max="14600" width="27" style="82" customWidth="1"/>
    <col min="14601" max="14851" width="9.140625" style="82"/>
    <col min="14852" max="14852" width="24.28515625" style="82" customWidth="1"/>
    <col min="14853" max="14853" width="10" style="82" customWidth="1"/>
    <col min="14854" max="14854" width="15.7109375" style="82" customWidth="1"/>
    <col min="14855" max="14855" width="15.140625" style="82" customWidth="1"/>
    <col min="14856" max="14856" width="27" style="82" customWidth="1"/>
    <col min="14857" max="15107" width="9.140625" style="82"/>
    <col min="15108" max="15108" width="24.28515625" style="82" customWidth="1"/>
    <col min="15109" max="15109" width="10" style="82" customWidth="1"/>
    <col min="15110" max="15110" width="15.7109375" style="82" customWidth="1"/>
    <col min="15111" max="15111" width="15.140625" style="82" customWidth="1"/>
    <col min="15112" max="15112" width="27" style="82" customWidth="1"/>
    <col min="15113" max="15363" width="9.140625" style="82"/>
    <col min="15364" max="15364" width="24.28515625" style="82" customWidth="1"/>
    <col min="15365" max="15365" width="10" style="82" customWidth="1"/>
    <col min="15366" max="15366" width="15.7109375" style="82" customWidth="1"/>
    <col min="15367" max="15367" width="15.140625" style="82" customWidth="1"/>
    <col min="15368" max="15368" width="27" style="82" customWidth="1"/>
    <col min="15369" max="15619" width="9.140625" style="82"/>
    <col min="15620" max="15620" width="24.28515625" style="82" customWidth="1"/>
    <col min="15621" max="15621" width="10" style="82" customWidth="1"/>
    <col min="15622" max="15622" width="15.7109375" style="82" customWidth="1"/>
    <col min="15623" max="15623" width="15.140625" style="82" customWidth="1"/>
    <col min="15624" max="15624" width="27" style="82" customWidth="1"/>
    <col min="15625" max="15875" width="9.140625" style="82"/>
    <col min="15876" max="15876" width="24.28515625" style="82" customWidth="1"/>
    <col min="15877" max="15877" width="10" style="82" customWidth="1"/>
    <col min="15878" max="15878" width="15.7109375" style="82" customWidth="1"/>
    <col min="15879" max="15879" width="15.140625" style="82" customWidth="1"/>
    <col min="15880" max="15880" width="27" style="82" customWidth="1"/>
    <col min="15881" max="16131" width="9.140625" style="82"/>
    <col min="16132" max="16132" width="24.28515625" style="82" customWidth="1"/>
    <col min="16133" max="16133" width="10" style="82" customWidth="1"/>
    <col min="16134" max="16134" width="15.7109375" style="82" customWidth="1"/>
    <col min="16135" max="16135" width="15.140625" style="82" customWidth="1"/>
    <col min="16136" max="16136" width="27" style="82" customWidth="1"/>
    <col min="16137" max="16384" width="9.140625" style="82"/>
  </cols>
  <sheetData>
    <row r="1" spans="2:104" ht="13.5" thickBot="1"/>
    <row r="2" spans="2:104" ht="15" customHeight="1" thickBot="1">
      <c r="B2" s="239" t="str">
        <f>'PDF Subscription'!B3</f>
        <v>VENDOR NAME</v>
      </c>
      <c r="C2" s="240"/>
      <c r="D2" s="240"/>
      <c r="E2" s="240"/>
      <c r="F2" s="241"/>
    </row>
    <row r="4" spans="2:104" s="87" customFormat="1" ht="18">
      <c r="B4" s="83" t="s">
        <v>64</v>
      </c>
      <c r="C4" s="84"/>
      <c r="D4" s="85"/>
      <c r="E4" s="85"/>
      <c r="F4" s="85"/>
      <c r="G4" s="85"/>
      <c r="H4" s="85"/>
      <c r="I4" s="85"/>
      <c r="J4" s="85"/>
      <c r="K4" s="85"/>
      <c r="L4" s="85"/>
      <c r="M4" s="85"/>
      <c r="N4" s="85"/>
      <c r="O4" s="85"/>
      <c r="P4" s="85"/>
      <c r="Q4" s="85"/>
      <c r="R4" s="85"/>
      <c r="S4" s="85"/>
      <c r="T4" s="85"/>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row>
    <row r="5" spans="2:104" s="87" customFormat="1" ht="15.75">
      <c r="B5" s="88"/>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row>
    <row r="6" spans="2:104" s="87" customFormat="1" ht="18.75" thickBot="1">
      <c r="B6" s="90" t="s">
        <v>54</v>
      </c>
    </row>
    <row r="7" spans="2:104" s="87" customFormat="1" ht="103.15" customHeight="1">
      <c r="B7" s="91">
        <v>1</v>
      </c>
      <c r="C7" s="245" t="s">
        <v>55</v>
      </c>
      <c r="D7" s="246"/>
      <c r="E7" s="246"/>
      <c r="F7" s="246"/>
      <c r="G7" s="246"/>
      <c r="H7" s="247"/>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row>
    <row r="8" spans="2:104" s="87" customFormat="1" ht="43.9" customHeight="1">
      <c r="B8" s="248">
        <v>2</v>
      </c>
      <c r="C8" s="249" t="s">
        <v>56</v>
      </c>
      <c r="D8" s="250"/>
      <c r="E8" s="250"/>
      <c r="F8" s="250"/>
      <c r="G8" s="250"/>
      <c r="H8" s="251"/>
      <c r="I8" s="92"/>
      <c r="J8" s="92"/>
      <c r="K8" s="93"/>
      <c r="L8" s="92"/>
      <c r="M8" s="92"/>
      <c r="N8" s="92"/>
      <c r="O8" s="92"/>
      <c r="P8" s="226"/>
      <c r="Q8" s="227"/>
      <c r="R8" s="227"/>
      <c r="S8" s="227"/>
      <c r="T8" s="227"/>
      <c r="U8" s="227"/>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row>
    <row r="9" spans="2:104" s="87" customFormat="1" ht="15.75">
      <c r="B9" s="248"/>
      <c r="C9" s="228" t="s">
        <v>57</v>
      </c>
      <c r="D9" s="227"/>
      <c r="E9" s="227"/>
      <c r="F9" s="227"/>
      <c r="G9" s="227"/>
      <c r="H9" s="229"/>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row>
    <row r="10" spans="2:104" s="87" customFormat="1" ht="82.9" customHeight="1">
      <c r="B10" s="248"/>
      <c r="C10" s="230" t="s">
        <v>58</v>
      </c>
      <c r="D10" s="231"/>
      <c r="E10" s="231"/>
      <c r="F10" s="231"/>
      <c r="G10" s="231"/>
      <c r="H10" s="23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row>
    <row r="11" spans="2:104" s="87" customFormat="1" ht="76.150000000000006" customHeight="1">
      <c r="B11" s="94">
        <v>3</v>
      </c>
      <c r="C11" s="233" t="s">
        <v>59</v>
      </c>
      <c r="D11" s="234"/>
      <c r="E11" s="234"/>
      <c r="F11" s="234"/>
      <c r="G11" s="234"/>
      <c r="H11" s="235"/>
      <c r="I11" s="92"/>
      <c r="J11" s="92"/>
      <c r="K11" s="92"/>
      <c r="L11" s="92"/>
      <c r="M11" s="92"/>
      <c r="N11" s="95"/>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row>
    <row r="12" spans="2:104" s="87" customFormat="1" ht="107.45" customHeight="1">
      <c r="B12" s="94">
        <v>4</v>
      </c>
      <c r="C12" s="236" t="s">
        <v>60</v>
      </c>
      <c r="D12" s="237"/>
      <c r="E12" s="237"/>
      <c r="F12" s="237"/>
      <c r="G12" s="237"/>
      <c r="H12" s="238"/>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row>
    <row r="13" spans="2:104" s="87" customFormat="1" ht="15.75">
      <c r="B13" s="252">
        <v>5</v>
      </c>
      <c r="C13" s="253" t="s">
        <v>61</v>
      </c>
      <c r="D13" s="254"/>
      <c r="E13" s="254"/>
      <c r="F13" s="254"/>
      <c r="G13" s="254"/>
      <c r="H13" s="255"/>
      <c r="I13" s="96"/>
      <c r="J13" s="96"/>
      <c r="K13" s="96"/>
      <c r="L13" s="97"/>
      <c r="M13" s="97"/>
      <c r="N13" s="97"/>
      <c r="O13" s="97"/>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row>
    <row r="14" spans="2:104" s="87" customFormat="1" ht="64.5" customHeight="1">
      <c r="B14" s="252"/>
      <c r="C14" s="253" t="s">
        <v>62</v>
      </c>
      <c r="D14" s="254"/>
      <c r="E14" s="254"/>
      <c r="F14" s="254"/>
      <c r="G14" s="254"/>
      <c r="H14" s="255"/>
      <c r="I14" s="98"/>
      <c r="J14" s="99"/>
      <c r="K14" s="99"/>
      <c r="L14" s="99"/>
      <c r="M14" s="99"/>
      <c r="N14" s="100"/>
      <c r="O14" s="99"/>
    </row>
    <row r="15" spans="2:104" s="87" customFormat="1" ht="35.1" customHeight="1" thickBot="1">
      <c r="B15" s="252"/>
      <c r="C15" s="256" t="s">
        <v>63</v>
      </c>
      <c r="D15" s="257"/>
      <c r="E15" s="257"/>
      <c r="F15" s="257"/>
      <c r="G15" s="257"/>
      <c r="H15" s="258"/>
      <c r="I15" s="96"/>
      <c r="J15" s="96"/>
      <c r="K15" s="96"/>
      <c r="L15" s="89"/>
      <c r="M15" s="89"/>
      <c r="N15" s="89"/>
      <c r="O15" s="89"/>
    </row>
    <row r="17" spans="3:8" ht="13.5" thickBot="1"/>
    <row r="18" spans="3:8" ht="16.5" thickBot="1">
      <c r="C18" s="242" t="s">
        <v>0</v>
      </c>
      <c r="D18" s="243"/>
      <c r="E18" s="243"/>
      <c r="F18" s="243"/>
      <c r="G18" s="243"/>
      <c r="H18" s="244"/>
    </row>
    <row r="19" spans="3:8" ht="25.5">
      <c r="C19" s="8" t="s">
        <v>1</v>
      </c>
      <c r="D19" s="1" t="s">
        <v>2</v>
      </c>
      <c r="E19" s="2" t="s">
        <v>3</v>
      </c>
      <c r="F19" s="3" t="s">
        <v>4</v>
      </c>
      <c r="G19" s="2" t="s">
        <v>5</v>
      </c>
      <c r="H19" s="9" t="s">
        <v>6</v>
      </c>
    </row>
    <row r="20" spans="3:8">
      <c r="C20" s="4">
        <v>1</v>
      </c>
      <c r="D20" s="101" t="s">
        <v>31</v>
      </c>
      <c r="E20" s="102" t="s">
        <v>32</v>
      </c>
      <c r="F20" s="5"/>
      <c r="G20" s="6"/>
      <c r="H20" s="7"/>
    </row>
    <row r="21" spans="3:8">
      <c r="C21" s="56">
        <v>2</v>
      </c>
      <c r="D21" s="101" t="s">
        <v>33</v>
      </c>
      <c r="E21" s="102" t="s">
        <v>34</v>
      </c>
      <c r="F21" s="57"/>
      <c r="G21" s="6"/>
      <c r="H21" s="7"/>
    </row>
    <row r="22" spans="3:8">
      <c r="C22" s="4">
        <v>3</v>
      </c>
      <c r="D22" s="101" t="s">
        <v>35</v>
      </c>
      <c r="E22" s="102" t="s">
        <v>36</v>
      </c>
      <c r="F22" s="57"/>
      <c r="G22" s="6"/>
      <c r="H22" s="7"/>
    </row>
    <row r="23" spans="3:8">
      <c r="C23" s="56">
        <v>4</v>
      </c>
      <c r="D23" s="101" t="s">
        <v>37</v>
      </c>
      <c r="E23" s="102" t="s">
        <v>38</v>
      </c>
      <c r="F23" s="57"/>
      <c r="G23" s="6"/>
      <c r="H23" s="7"/>
    </row>
    <row r="24" spans="3:8">
      <c r="C24" s="4">
        <v>5</v>
      </c>
      <c r="D24" s="101" t="s">
        <v>29</v>
      </c>
      <c r="E24" s="102" t="s">
        <v>21</v>
      </c>
      <c r="F24" s="57"/>
      <c r="G24" s="6"/>
      <c r="H24" s="7"/>
    </row>
    <row r="25" spans="3:8">
      <c r="C25" s="56">
        <v>6</v>
      </c>
      <c r="D25" s="101" t="s">
        <v>23</v>
      </c>
      <c r="E25" s="102" t="s">
        <v>22</v>
      </c>
      <c r="F25" s="57"/>
      <c r="G25" s="6"/>
      <c r="H25" s="7"/>
    </row>
    <row r="26" spans="3:8">
      <c r="C26" s="4">
        <v>7</v>
      </c>
      <c r="D26" s="101" t="s">
        <v>39</v>
      </c>
      <c r="E26" s="102" t="s">
        <v>40</v>
      </c>
      <c r="F26" s="57"/>
      <c r="G26" s="6"/>
      <c r="H26" s="7"/>
    </row>
    <row r="27" spans="3:8">
      <c r="C27" s="56">
        <v>8</v>
      </c>
      <c r="D27" s="101" t="s">
        <v>41</v>
      </c>
      <c r="E27" s="102" t="s">
        <v>42</v>
      </c>
      <c r="F27" s="57"/>
      <c r="G27" s="6"/>
      <c r="H27" s="7"/>
    </row>
    <row r="28" spans="3:8">
      <c r="C28" s="4">
        <v>9</v>
      </c>
      <c r="D28" s="101" t="s">
        <v>43</v>
      </c>
      <c r="E28" s="102" t="s">
        <v>44</v>
      </c>
      <c r="F28" s="57"/>
      <c r="G28" s="6"/>
      <c r="H28" s="7"/>
    </row>
    <row r="29" spans="3:8">
      <c r="C29" s="56">
        <v>10</v>
      </c>
      <c r="D29" s="101" t="s">
        <v>45</v>
      </c>
      <c r="E29" s="102" t="s">
        <v>46</v>
      </c>
      <c r="F29" s="57"/>
      <c r="G29" s="6"/>
      <c r="H29" s="7"/>
    </row>
    <row r="30" spans="3:8">
      <c r="C30" s="4">
        <v>11</v>
      </c>
      <c r="D30" s="101" t="s">
        <v>47</v>
      </c>
      <c r="E30" s="102" t="s">
        <v>48</v>
      </c>
      <c r="F30" s="57"/>
      <c r="G30" s="6"/>
      <c r="H30" s="7"/>
    </row>
    <row r="31" spans="3:8">
      <c r="C31" s="56">
        <v>12</v>
      </c>
      <c r="D31" s="101" t="s">
        <v>49</v>
      </c>
      <c r="E31" s="102" t="s">
        <v>50</v>
      </c>
      <c r="F31" s="57"/>
      <c r="G31" s="6"/>
      <c r="H31" s="7"/>
    </row>
    <row r="32" spans="3:8">
      <c r="C32" s="4">
        <v>13</v>
      </c>
      <c r="D32" s="101" t="s">
        <v>51</v>
      </c>
      <c r="E32" s="102" t="s">
        <v>7</v>
      </c>
      <c r="F32" s="57"/>
      <c r="G32" s="6"/>
      <c r="H32" s="7"/>
    </row>
    <row r="33" spans="3:8" ht="13.5" thickBot="1">
      <c r="C33" s="10">
        <v>14</v>
      </c>
      <c r="D33" s="11" t="s">
        <v>8</v>
      </c>
      <c r="E33" s="81" t="s">
        <v>9</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2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PDF Subscription</vt:lpstr>
      <vt:lpstr>Currency</vt:lpstr>
      <vt:lpstr>'PDF Subscription'!Data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Portia Mafoane</cp:lastModifiedBy>
  <dcterms:created xsi:type="dcterms:W3CDTF">2015-07-15T07:56:35Z</dcterms:created>
  <dcterms:modified xsi:type="dcterms:W3CDTF">2026-04-23T10:35:29Z</dcterms:modified>
</cp:coreProperties>
</file>