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hughesk\Documents\Gx POU Procurement\Formal Tendering - Kim Hughes\3. In Market\PR 1076183648 - Valves all sites Peaking -Initated\Clarification Meeting\"/>
    </mc:Choice>
  </mc:AlternateContent>
  <xr:revisionPtr revIDLastSave="0" documentId="8_{0B816D47-C393-41BC-85BA-23B32DACD6ED}" xr6:coauthVersionLast="47" xr6:coauthVersionMax="47" xr10:uidLastSave="{00000000-0000-0000-0000-000000000000}"/>
  <bookViews>
    <workbookView xWindow="-120" yWindow="-120" windowWidth="29040" windowHeight="15720" activeTab="1" xr2:uid="{00000000-000D-0000-FFFF-FFFF00000000}"/>
  </bookViews>
  <sheets>
    <sheet name="Note to Bidders" sheetId="4" r:id="rId1"/>
    <sheet name="Price Schedule C2.2 - Valves" sheetId="1" r:id="rId2"/>
    <sheet name="Detail Descriptions C2.2" sheetId="2" r:id="rId3"/>
    <sheet name="Foreign Currency Schedule" sheetId="3" r:id="rId4"/>
  </sheets>
  <definedNames>
    <definedName name="_Hlk210107806" localSheetId="1">'Price Schedule C2.2 - Valves'!$B$10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 l="1"/>
  <c r="M8" i="1"/>
  <c r="M7" i="1"/>
  <c r="M6" i="1"/>
  <c r="M5" i="1"/>
  <c r="M4" i="1"/>
  <c r="K733" i="1"/>
  <c r="K732" i="1"/>
  <c r="K731" i="1"/>
  <c r="K730" i="1"/>
  <c r="K729" i="1"/>
  <c r="K728"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734" i="1" s="1"/>
  <c r="B64" i="3"/>
  <c r="B63" i="3"/>
  <c r="K60" i="3"/>
  <c r="G60" i="3"/>
  <c r="C60" i="3"/>
  <c r="B60" i="3"/>
  <c r="K59" i="3"/>
  <c r="G59" i="3"/>
  <c r="C59" i="3"/>
  <c r="B59" i="3"/>
  <c r="K58" i="3"/>
  <c r="G58" i="3"/>
  <c r="C58" i="3"/>
  <c r="B58" i="3"/>
  <c r="K57" i="3"/>
  <c r="G57" i="3"/>
  <c r="C57" i="3"/>
  <c r="B57" i="3"/>
  <c r="K56" i="3"/>
  <c r="G56" i="3"/>
  <c r="C56" i="3"/>
  <c r="B56" i="3"/>
  <c r="K55" i="3"/>
  <c r="G55" i="3"/>
  <c r="C55" i="3"/>
  <c r="B55" i="3"/>
  <c r="K54" i="3"/>
  <c r="G54" i="3"/>
  <c r="C54" i="3"/>
  <c r="B54" i="3"/>
  <c r="K53" i="3"/>
  <c r="G53" i="3"/>
  <c r="C53" i="3"/>
  <c r="B53" i="3"/>
  <c r="K52" i="3"/>
  <c r="G52" i="3"/>
  <c r="C52" i="3"/>
  <c r="B52" i="3"/>
  <c r="K51" i="3"/>
  <c r="G51" i="3"/>
  <c r="C51" i="3"/>
  <c r="B51" i="3"/>
  <c r="K50" i="3"/>
  <c r="G50" i="3"/>
  <c r="C50" i="3"/>
  <c r="B50" i="3"/>
  <c r="K49" i="3"/>
  <c r="G49" i="3"/>
  <c r="C49" i="3"/>
  <c r="B49" i="3"/>
  <c r="K48" i="3"/>
  <c r="G48" i="3"/>
  <c r="C48" i="3"/>
  <c r="B48" i="3"/>
  <c r="K47" i="3"/>
  <c r="G47" i="3"/>
  <c r="C47" i="3"/>
  <c r="B47" i="3"/>
  <c r="K46" i="3"/>
  <c r="G46" i="3"/>
  <c r="C46" i="3"/>
  <c r="B46" i="3"/>
  <c r="K45" i="3"/>
  <c r="G45" i="3"/>
  <c r="C45" i="3"/>
  <c r="B45" i="3"/>
  <c r="K44" i="3"/>
  <c r="G44" i="3"/>
  <c r="C44" i="3"/>
  <c r="B44" i="3"/>
  <c r="K43" i="3"/>
  <c r="G43" i="3"/>
  <c r="C43" i="3"/>
  <c r="B43" i="3"/>
  <c r="K42" i="3"/>
  <c r="G42" i="3"/>
  <c r="C42" i="3"/>
  <c r="B42" i="3"/>
  <c r="K41" i="3"/>
  <c r="G41" i="3"/>
  <c r="C41" i="3"/>
  <c r="B41" i="3"/>
  <c r="K40" i="3"/>
  <c r="G40" i="3"/>
  <c r="C40" i="3"/>
  <c r="B40" i="3"/>
  <c r="K39" i="3"/>
  <c r="G39" i="3"/>
  <c r="C39" i="3"/>
  <c r="B39" i="3"/>
  <c r="K38" i="3"/>
  <c r="G38" i="3"/>
  <c r="C38" i="3"/>
  <c r="B38" i="3"/>
  <c r="K37" i="3"/>
  <c r="G37" i="3"/>
  <c r="C37" i="3"/>
  <c r="B37" i="3"/>
  <c r="K36" i="3"/>
  <c r="G36" i="3"/>
  <c r="C36" i="3"/>
  <c r="B36" i="3"/>
  <c r="K35" i="3"/>
  <c r="G35" i="3"/>
  <c r="C35" i="3"/>
  <c r="B35" i="3"/>
  <c r="K34" i="3"/>
  <c r="G34" i="3"/>
  <c r="C34" i="3"/>
  <c r="B34" i="3"/>
  <c r="K33" i="3"/>
  <c r="G33" i="3"/>
  <c r="C33" i="3"/>
  <c r="B33" i="3"/>
  <c r="K32" i="3"/>
  <c r="G32" i="3"/>
  <c r="C32" i="3"/>
  <c r="B32" i="3"/>
  <c r="K31" i="3"/>
  <c r="G31" i="3"/>
  <c r="C31" i="3"/>
  <c r="B31" i="3"/>
  <c r="K30" i="3"/>
  <c r="G30" i="3"/>
  <c r="C30" i="3"/>
  <c r="B30" i="3"/>
  <c r="K29" i="3"/>
  <c r="G29" i="3"/>
  <c r="C29" i="3"/>
  <c r="B29" i="3"/>
  <c r="K28" i="3"/>
  <c r="G28" i="3"/>
  <c r="C28" i="3"/>
  <c r="B28" i="3"/>
  <c r="K27" i="3"/>
  <c r="G27" i="3"/>
  <c r="C27" i="3"/>
  <c r="B27" i="3"/>
  <c r="K26" i="3"/>
  <c r="G26" i="3"/>
  <c r="C26" i="3"/>
  <c r="B26" i="3"/>
  <c r="K25" i="3"/>
  <c r="G25" i="3"/>
  <c r="C25" i="3"/>
  <c r="B25" i="3"/>
  <c r="K24" i="3"/>
  <c r="G24" i="3"/>
  <c r="C24" i="3"/>
  <c r="B24" i="3"/>
  <c r="K23" i="3"/>
  <c r="G23" i="3"/>
  <c r="C23" i="3"/>
  <c r="B23" i="3"/>
  <c r="K22" i="3"/>
  <c r="G22" i="3"/>
  <c r="C22" i="3"/>
  <c r="B22" i="3"/>
  <c r="K21" i="3"/>
  <c r="G21" i="3"/>
  <c r="C21" i="3"/>
  <c r="B21" i="3"/>
  <c r="K20" i="3"/>
  <c r="G20" i="3"/>
  <c r="C20" i="3"/>
  <c r="B20" i="3"/>
  <c r="K19" i="3"/>
  <c r="G19" i="3"/>
  <c r="C19" i="3"/>
  <c r="B19" i="3"/>
  <c r="K18" i="3"/>
  <c r="G18" i="3"/>
  <c r="C18" i="3"/>
  <c r="B18" i="3"/>
  <c r="K17" i="3"/>
  <c r="G17" i="3"/>
  <c r="C17" i="3"/>
  <c r="B17" i="3"/>
  <c r="K16" i="3"/>
  <c r="G16" i="3"/>
  <c r="C16" i="3"/>
  <c r="B16" i="3"/>
  <c r="K15" i="3"/>
  <c r="G15" i="3"/>
  <c r="C15" i="3"/>
  <c r="B15" i="3"/>
  <c r="K14" i="3"/>
  <c r="G14" i="3"/>
  <c r="C14" i="3"/>
  <c r="B14" i="3"/>
  <c r="K13" i="3"/>
  <c r="G13" i="3"/>
  <c r="C13" i="3"/>
  <c r="B13" i="3"/>
  <c r="K12" i="3"/>
  <c r="G12" i="3"/>
  <c r="C12" i="3"/>
  <c r="B12" i="3"/>
  <c r="K11" i="3"/>
  <c r="G11" i="3"/>
  <c r="C11" i="3"/>
  <c r="B11" i="3"/>
</calcChain>
</file>

<file path=xl/sharedStrings.xml><?xml version="1.0" encoding="utf-8"?>
<sst xmlns="http://schemas.openxmlformats.org/spreadsheetml/2006/main" count="4458" uniqueCount="2668">
  <si>
    <t>Material</t>
  </si>
  <si>
    <t>Short Text</t>
  </si>
  <si>
    <t>Unit of Measure</t>
  </si>
  <si>
    <t>Plant</t>
  </si>
  <si>
    <t>0023834</t>
  </si>
  <si>
    <t>VALVE SLND:35 MM;2 WAY;125 VDC;NPT;SS</t>
  </si>
  <si>
    <t>EA</t>
  </si>
  <si>
    <t>Acacia Gas Turbine</t>
  </si>
  <si>
    <t>0023886</t>
  </si>
  <si>
    <t>VALVE BTRFLY:WAFER;150 MM;FLANGE;STL;AIR</t>
  </si>
  <si>
    <t>Port Rex Power Station</t>
  </si>
  <si>
    <t>0023887</t>
  </si>
  <si>
    <t>VALVE BTRFLY:WAFER;150 MM;FLANGE;STL;AIR</t>
  </si>
  <si>
    <t>Port Rex Power Station</t>
  </si>
  <si>
    <t>0023899</t>
  </si>
  <si>
    <t>VALVE:CONTROL</t>
  </si>
  <si>
    <t>Port Rex Power Station</t>
  </si>
  <si>
    <t>0023900</t>
  </si>
  <si>
    <t>ASSY:AIR RELEASE VALVE FILTER;42 IN</t>
  </si>
  <si>
    <t>Acacia Gas Turbine</t>
  </si>
  <si>
    <t>0023905</t>
  </si>
  <si>
    <t>VALVE SLND:25 MM;2 WAY;110 VAC; 120 VDC</t>
  </si>
  <si>
    <t>Port Rex Power Station</t>
  </si>
  <si>
    <t>0023909</t>
  </si>
  <si>
    <t>VALVE:TEMPERATURE CONTROL;40 MM;150 BAR</t>
  </si>
  <si>
    <t>Acacia Gas Turbine</t>
  </si>
  <si>
    <t>0041833</t>
  </si>
  <si>
    <t>VALVE:COMPRESSOR;175 MM;PRESSURE;STL</t>
  </si>
  <si>
    <t>Ingula Pump Storage</t>
  </si>
  <si>
    <t>0043039</t>
  </si>
  <si>
    <t>HEAD CYL:1ST STG VALVE</t>
  </si>
  <si>
    <t>Palmiet Pumped Storage</t>
  </si>
  <si>
    <t>0043262</t>
  </si>
  <si>
    <t>VALVE:SUCTION;144 MM;COMPRESSION;SS</t>
  </si>
  <si>
    <t>Drakensberg Pumped Storage</t>
  </si>
  <si>
    <t>0043264</t>
  </si>
  <si>
    <t>VALVE:SUCTION;104 MM;COMPRESSION;SS</t>
  </si>
  <si>
    <t>Drakensberg Pumped Storage</t>
  </si>
  <si>
    <t>VALVE:SUCTION;104 MM;COMPRESSION;SS</t>
  </si>
  <si>
    <t>Drakensberg Pumped Storage</t>
  </si>
  <si>
    <t>VALVE:SUCTION;104 MM;COMPRESSION;SS</t>
  </si>
  <si>
    <t>Drakensberg Pumped Storage</t>
  </si>
  <si>
    <t>0043265</t>
  </si>
  <si>
    <t>VALVE:DISCHARGE;164 MM;COMPRESSION;SS</t>
  </si>
  <si>
    <t>Drakensberg Pumped Storage</t>
  </si>
  <si>
    <t>0062308</t>
  </si>
  <si>
    <t>VALVE RELF:24 X 12 MM;14.5 KGF/CM;BRS</t>
  </si>
  <si>
    <t>Palmiet Pumped Storage</t>
  </si>
  <si>
    <t>0062309</t>
  </si>
  <si>
    <t>VALVE SLND:1/4 IN;3 WAY;220 VDC;35;FNPT</t>
  </si>
  <si>
    <t>Palmiet Pumped Storage</t>
  </si>
  <si>
    <t>0062311</t>
  </si>
  <si>
    <t>VALVE SLND:3/8 IN;2 WAY;220 VDC;0.7/14</t>
  </si>
  <si>
    <t>Palmiet Pumped Storage</t>
  </si>
  <si>
    <t>0062312</t>
  </si>
  <si>
    <t>VALVE SLND:10 MM;4/2 WAY;250 VAC;315 BAR</t>
  </si>
  <si>
    <t>Palmiet Pumped Storage</t>
  </si>
  <si>
    <t>0062413</t>
  </si>
  <si>
    <t>VALVE SLND:12 MM;4 WAY;240 - 250 VDC;BRS</t>
  </si>
  <si>
    <t>Drakensberg Pumped Storage</t>
  </si>
  <si>
    <t>0062540</t>
  </si>
  <si>
    <t>VALVE SLND:220 V</t>
  </si>
  <si>
    <t>Ingula Pump Storage</t>
  </si>
  <si>
    <t>0062654</t>
  </si>
  <si>
    <t>VALVE GATE:200 MM;SOLID WEDGE;FLANGE;CI</t>
  </si>
  <si>
    <t>Vanderkloof Hydro Station</t>
  </si>
  <si>
    <t>0062790</t>
  </si>
  <si>
    <t>VALVE SLND:8 MM;2 WAY;120 VAC;150 LB;STL</t>
  </si>
  <si>
    <t>Port Rex Power Station</t>
  </si>
  <si>
    <t>0062793</t>
  </si>
  <si>
    <t>VALVE SLND:100 MM;2 WAY;110/120 VAC;2.5</t>
  </si>
  <si>
    <t>Vanderkloof Hydro Station</t>
  </si>
  <si>
    <t>0063152</t>
  </si>
  <si>
    <t>VALVE GATE:3/4 IN;SOLID WEDGE;FLANGE;BRS</t>
  </si>
  <si>
    <t>Drakensberg Pumped Storage</t>
  </si>
  <si>
    <t>0063348</t>
  </si>
  <si>
    <t>VALVE BALL:3/4 IN;1000 KPA;FEMALE THD</t>
  </si>
  <si>
    <t>Drakensberg Pumped Storage</t>
  </si>
  <si>
    <t>0063385</t>
  </si>
  <si>
    <t>SEAT:DISC SAFETY VALVE;SQ 0.514 IN</t>
  </si>
  <si>
    <t>Ingula Pump Storage</t>
  </si>
  <si>
    <t>0065786</t>
  </si>
  <si>
    <t>VALVE GATE:250 MM;FLANGE;250 MM;STL;16</t>
  </si>
  <si>
    <t>Drakensberg Pumped Storage</t>
  </si>
  <si>
    <t>0065917</t>
  </si>
  <si>
    <t>VALVE RELF:45 X 40 MM;70 BAR;NPT X FNPT</t>
  </si>
  <si>
    <t>Drakensberg Pumped Storage</t>
  </si>
  <si>
    <t>0065928</t>
  </si>
  <si>
    <t>BALL VLV:16 MM;STL</t>
  </si>
  <si>
    <t>Ingula Pump Storage</t>
  </si>
  <si>
    <t>0066072</t>
  </si>
  <si>
    <t>VALVE CHECK:PISTON;25 MM;NPT;SS;THD CAP</t>
  </si>
  <si>
    <t>Drakensberg Pumped Storage</t>
  </si>
  <si>
    <t>0066074</t>
  </si>
  <si>
    <t>VALVE BALL:16 MM;100 BAR;-200 TO 200;STL</t>
  </si>
  <si>
    <t>Drakensberg Pumped Storage</t>
  </si>
  <si>
    <t>0066205</t>
  </si>
  <si>
    <t>VALVE RELF:60 BAR;MB8-222-2450C60B</t>
  </si>
  <si>
    <t>Drakensberg Pumped Storage</t>
  </si>
  <si>
    <t>0066232</t>
  </si>
  <si>
    <t>VALVE DIAPH:15 MM;FNPT;CI;RUBBER GR Q</t>
  </si>
  <si>
    <t>Drakensberg Pumped Storage</t>
  </si>
  <si>
    <t>0066529</t>
  </si>
  <si>
    <t>VALVE CHECK:SWING;400 MM;16 BAR;FLANGE</t>
  </si>
  <si>
    <t>Drakensberg Pumped Storage</t>
  </si>
  <si>
    <t>0066535</t>
  </si>
  <si>
    <t>VALVE BALL:1/2 IN;40 LB;25 DEG C;FNPT;SS</t>
  </si>
  <si>
    <t>Drakensberg Pumped Storage</t>
  </si>
  <si>
    <t>0068148</t>
  </si>
  <si>
    <t>VALVE RELF:50 MM;35 KPA;THD;STL;BRS;2-20</t>
  </si>
  <si>
    <t>Drakensberg Pumped Storage</t>
  </si>
  <si>
    <t>0070478</t>
  </si>
  <si>
    <t>VALVE RELF:50 X 32 MM;600 KPA;-10 TO 14</t>
  </si>
  <si>
    <t>Drakensberg Pumped Storage</t>
  </si>
  <si>
    <t>0071418</t>
  </si>
  <si>
    <t>VALVE GATE:250 MM;SOLID WEDGE;10 BAR;325</t>
  </si>
  <si>
    <t>Gariep Hydro Station</t>
  </si>
  <si>
    <t>0072012</t>
  </si>
  <si>
    <t>VALVE BALL:50 MM;6 BAR;FLANGE;STL;LEVER</t>
  </si>
  <si>
    <t>Drakensberg Pumped Storage</t>
  </si>
  <si>
    <t>0072040</t>
  </si>
  <si>
    <t>VALVE GATE:3 IN;SOLID WEDGE;FLANGE;STL</t>
  </si>
  <si>
    <t>Drakensberg Pumped Storage</t>
  </si>
  <si>
    <t>0072046</t>
  </si>
  <si>
    <t>VALVE GATE:2-1/2 IN;FLANGE;CS;150 LB</t>
  </si>
  <si>
    <t>Drakensberg Pumped Storage</t>
  </si>
  <si>
    <t>0072057</t>
  </si>
  <si>
    <t>VALVE GATE:100 MM;FLANGE;CS;150 LB</t>
  </si>
  <si>
    <t>Drakensberg Pumped Storage</t>
  </si>
  <si>
    <t>0072058</t>
  </si>
  <si>
    <t>VALVE GATE:3/8 IN;SOLID WEDGE;FNPT;STL</t>
  </si>
  <si>
    <t>Drakensberg Pumped Storage</t>
  </si>
  <si>
    <t>0072060</t>
  </si>
  <si>
    <t>VALVE GLB:10 MM;HANDWHEEL;FNPT;SS FORGED</t>
  </si>
  <si>
    <t>Drakensberg Pumped Storage</t>
  </si>
  <si>
    <t>0072062</t>
  </si>
  <si>
    <t>VALVE GLB:1/2 IN;HANDWHEEL;FLANGE</t>
  </si>
  <si>
    <t>Drakensberg Pumped Storage</t>
  </si>
  <si>
    <t>0072645</t>
  </si>
  <si>
    <t>VALVE:HYDRAULIC;3/4 IN</t>
  </si>
  <si>
    <t>Ingula Pump Storage</t>
  </si>
  <si>
    <t>0073053</t>
  </si>
  <si>
    <t>VALVE BTRFLY:WAFER;75 MM;740 LB;FLANGE</t>
  </si>
  <si>
    <t>Drakensberg Pumped Storage</t>
  </si>
  <si>
    <t>0074427</t>
  </si>
  <si>
    <t>SEAL RNG:VALVE END;ID 58 MM;OD 62 MM</t>
  </si>
  <si>
    <t>Port Rex Power Station</t>
  </si>
  <si>
    <t>0074956</t>
  </si>
  <si>
    <t>VALVE BALL:1-1/2 IN;600 LB;BSP;CS;MANUAL</t>
  </si>
  <si>
    <t>Ankerlig 1 Gas Turbine</t>
  </si>
  <si>
    <t>0077118</t>
  </si>
  <si>
    <t>VALVE RELF:1/4 IN;60 LB;NPT;BRS</t>
  </si>
  <si>
    <t>Drakensberg Pumped Storage</t>
  </si>
  <si>
    <t>0077124</t>
  </si>
  <si>
    <t>VALVE:DISCHARGE;27 MM;COMPRESSION;STL</t>
  </si>
  <si>
    <t>Drakensberg Pumped Storage</t>
  </si>
  <si>
    <t>0077134</t>
  </si>
  <si>
    <t>VALVE RELF:1/4 IN;1300 LB;NPT;BRS</t>
  </si>
  <si>
    <t>Drakensberg Pumped Storage</t>
  </si>
  <si>
    <t>0077142</t>
  </si>
  <si>
    <t>VALVE RELF:1/4 IN;1300 LB;NPT;BRS</t>
  </si>
  <si>
    <t>Drakensberg Pumped Storage</t>
  </si>
  <si>
    <t>0077155</t>
  </si>
  <si>
    <t>VALVE SLND:10 MM;5 WAY;220 VAC;315 BAR</t>
  </si>
  <si>
    <t>Drakensberg Pumped Storage</t>
  </si>
  <si>
    <t>0077157</t>
  </si>
  <si>
    <t>VALVE:EXHAUST;15 MM;THD FEMALE;PRESSURE</t>
  </si>
  <si>
    <t>Drakensberg Pumped Storage</t>
  </si>
  <si>
    <t>0077165</t>
  </si>
  <si>
    <t>VALVE BALL:25 MM;315 LB;FNPT;STL;LEVER</t>
  </si>
  <si>
    <t>Drakensberg Pumped Storage</t>
  </si>
  <si>
    <t>0077169</t>
  </si>
  <si>
    <t>VALVE GATE:100 MM;SOLID WEDGE;FLANGE;STL</t>
  </si>
  <si>
    <t>Drakensberg Pumped Storage</t>
  </si>
  <si>
    <t>0077200</t>
  </si>
  <si>
    <t>VALVE:SUCTION;167 MM;COMPRESSION;STL</t>
  </si>
  <si>
    <t>Drakensberg Pumped Storage</t>
  </si>
  <si>
    <t>0077201</t>
  </si>
  <si>
    <t>VALVE:DISCHARGE;145 MM;COMPRESSION;STL</t>
  </si>
  <si>
    <t>Drakensberg Pumped Storage</t>
  </si>
  <si>
    <t>0077202</t>
  </si>
  <si>
    <t>VALVE:DISCHARGE;103.7 MM;0-250 DEG C;STL</t>
  </si>
  <si>
    <t>Drakensberg Pumped Storage</t>
  </si>
  <si>
    <t>0077203</t>
  </si>
  <si>
    <t>VALVE:DISCHARGE;104.4 MM;COMPRESSION;STL</t>
  </si>
  <si>
    <t>Drakensberg Pumped Storage</t>
  </si>
  <si>
    <t>0077242</t>
  </si>
  <si>
    <t>VALVE ANGL:GLOBE;100 MM;600 LB;FLANGE</t>
  </si>
  <si>
    <t>Drakensberg Pumped Storage</t>
  </si>
  <si>
    <t>0177857</t>
  </si>
  <si>
    <t>VALVE:CONTROL;38 MM;FLANGE;AIR;CS</t>
  </si>
  <si>
    <t>Palmiet Pumped Storage</t>
  </si>
  <si>
    <t>0178035</t>
  </si>
  <si>
    <t>VALVE RELF:0523C</t>
  </si>
  <si>
    <t>Drakensberg Pumped Storage</t>
  </si>
  <si>
    <t>0233792</t>
  </si>
  <si>
    <t>VALVE SLND:DN15;2 WAY;220 VDC;100 BAR;NO</t>
  </si>
  <si>
    <t>Ankerlig 1 Gas Turbine</t>
  </si>
  <si>
    <t>VALVE SLND:DN15;2 WAY;220 VDC;100 BAR;NO</t>
  </si>
  <si>
    <t>Gourikwa Gas Turbine</t>
  </si>
  <si>
    <t>0233844</t>
  </si>
  <si>
    <t>VALVE CHECK:CI</t>
  </si>
  <si>
    <t>Ankerlig 1 Gas Turbine</t>
  </si>
  <si>
    <t>VALVE CHECK:CI</t>
  </si>
  <si>
    <t>Gourikwa Gas Turbine</t>
  </si>
  <si>
    <t>0233849</t>
  </si>
  <si>
    <t>VALVE BALL:1 IN;40 BAR;BSP;SS;LEVER;SS</t>
  </si>
  <si>
    <t>Ankerlig 1 Gas Turbine</t>
  </si>
  <si>
    <t>VALVE BALL:1 IN;40 BAR;BSP;SS;LEVER;SS</t>
  </si>
  <si>
    <t>Gourikwa Gas Turbine</t>
  </si>
  <si>
    <t>0233850</t>
  </si>
  <si>
    <t>VALVE:ISOLATING;NB 4;400 BAR;BSP;1.046</t>
  </si>
  <si>
    <t>Ankerlig 1 Gas Turbine</t>
  </si>
  <si>
    <t>VALVE:ISOLATING;NB 4;400 BAR;BSP;1.046</t>
  </si>
  <si>
    <t>Gourikwa Gas Turbine</t>
  </si>
  <si>
    <t>0233851</t>
  </si>
  <si>
    <t>VALVE:BALANCE;3/8 IN;16 BAR;80-100 DEG C</t>
  </si>
  <si>
    <t>Ankerlig 1 Gas Turbine</t>
  </si>
  <si>
    <t>VALVE:BALANCE;3/8 IN;16 BAR;80-100 DEG C</t>
  </si>
  <si>
    <t>Gourikwa Gas Turbine</t>
  </si>
  <si>
    <t>0233857</t>
  </si>
  <si>
    <t>VALVE BTRFLY:WAFER;150 MM;PN16;-10 TO 80</t>
  </si>
  <si>
    <t>Ankerlig 1 Gas Turbine</t>
  </si>
  <si>
    <t>VALVE BTRFLY:WAFER;150 MM;PN16;-10 TO 80</t>
  </si>
  <si>
    <t>Gourikwa Gas Turbine</t>
  </si>
  <si>
    <t>0233859</t>
  </si>
  <si>
    <t>VALVE:THROTTLE;BOLTED;SCREW DOWN;STL;STL</t>
  </si>
  <si>
    <t>Ankerlig 1 Gas Turbine</t>
  </si>
  <si>
    <t>0233871</t>
  </si>
  <si>
    <t>VALVE RELF:CAST IRON;210 BAR</t>
  </si>
  <si>
    <t>Ankerlig 1 Gas Turbine</t>
  </si>
  <si>
    <t>VALVE RELF:CAST IRON;210 BAR</t>
  </si>
  <si>
    <t>Gourikwa Gas Turbine</t>
  </si>
  <si>
    <t>0233872</t>
  </si>
  <si>
    <t>VALVE RELF:CI</t>
  </si>
  <si>
    <t>Ankerlig 1 Gas Turbine</t>
  </si>
  <si>
    <t>VALVE RELF:CI</t>
  </si>
  <si>
    <t>Gourikwa Gas Turbine</t>
  </si>
  <si>
    <t>0233891</t>
  </si>
  <si>
    <t>VALVE BALL:1/4 IN;65;THD;SS;LEVER;1 WAY</t>
  </si>
  <si>
    <t>Gourikwa Gas Turbine</t>
  </si>
  <si>
    <t>VALVE BALL:1/4 IN;65;THD;SS;LEVER;1 WAY</t>
  </si>
  <si>
    <t>Ankerlig 1 Gas Turbine</t>
  </si>
  <si>
    <t>0233892</t>
  </si>
  <si>
    <t>VALVE BALL:1/2 IN;65 BAR;THD;SS;LEVER;SS</t>
  </si>
  <si>
    <t>Ankerlig 1 Gas Turbine</t>
  </si>
  <si>
    <t>VALVE BALL:1/2 IN;65 BAR;THD;SS;LEVER;SS</t>
  </si>
  <si>
    <t>Gourikwa Gas Turbine</t>
  </si>
  <si>
    <t>0233893</t>
  </si>
  <si>
    <t>VALVE BALL:3/4 IN;40;THD;SS;LEVER;1 WAY</t>
  </si>
  <si>
    <t>Ankerlig 1 Gas Turbine</t>
  </si>
  <si>
    <t>VALVE BALL:3/4 IN;40;THD;SS;LEVER;1 WAY</t>
  </si>
  <si>
    <t>Gourikwa Gas Turbine</t>
  </si>
  <si>
    <t>0233895</t>
  </si>
  <si>
    <t>VALVE RELF:3/4 X 1/2 IN;10 BAR;BSP;BRS</t>
  </si>
  <si>
    <t>Ankerlig 1 Gas Turbine</t>
  </si>
  <si>
    <t>VALVE RELF:3/4 X 1/2 IN;10 BAR;BSP;BRS</t>
  </si>
  <si>
    <t>Gourikwa Gas Turbine</t>
  </si>
  <si>
    <t>0233896</t>
  </si>
  <si>
    <t>VALVE:THROTTLE;KEY LOCK;STL</t>
  </si>
  <si>
    <t>Ankerlig 1 Gas Turbine</t>
  </si>
  <si>
    <t>VALVE:THROTTLE;KEY LOCK;STL</t>
  </si>
  <si>
    <t>Gourikwa Gas Turbine</t>
  </si>
  <si>
    <t>0233898</t>
  </si>
  <si>
    <t>VALVE BALL:2 IN;40 BAR;THD;SS;LEVER;SS</t>
  </si>
  <si>
    <t>Ankerlig 1 Gas Turbine</t>
  </si>
  <si>
    <t>VALVE BALL:2 IN;40 BAR;THD;SS;LEVER;SS</t>
  </si>
  <si>
    <t>Gourikwa Gas Turbine</t>
  </si>
  <si>
    <t>0233901</t>
  </si>
  <si>
    <t>VALVE CHECK:NON RETURN;150 MM;10-40 BAR</t>
  </si>
  <si>
    <t>Ankerlig 1 Gas Turbine</t>
  </si>
  <si>
    <t>VALVE CHECK:NON RETURN;150 MM;10-40 BAR</t>
  </si>
  <si>
    <t>Gourikwa Gas Turbine</t>
  </si>
  <si>
    <t>0235772</t>
  </si>
  <si>
    <t>VALVE:ISOLATING GAUGE;NB 4;PN400;MANUAL</t>
  </si>
  <si>
    <t>Ankerlig 1 Gas Turbine</t>
  </si>
  <si>
    <t>VALVE:ISOLATING GAUGE;NB 4;PN400;MANUAL</t>
  </si>
  <si>
    <t>Gourikwa Gas Turbine</t>
  </si>
  <si>
    <t>0235774</t>
  </si>
  <si>
    <t>VALVE:ISOLATING;1 IN;PN40;THD 30 MM;STL</t>
  </si>
  <si>
    <t>Ankerlig 1 Gas Turbine</t>
  </si>
  <si>
    <t>0235781</t>
  </si>
  <si>
    <t>VALVE CHECK:80;PN16;BRZ;SPRING;1 WAY;SS</t>
  </si>
  <si>
    <t>Ankerlig 1 Gas Turbine</t>
  </si>
  <si>
    <t>VALVE CHECK:80;PN16;BRZ;SPRING;1 WAY;SS</t>
  </si>
  <si>
    <t>Gourikwa Gas Turbine</t>
  </si>
  <si>
    <t>0235783</t>
  </si>
  <si>
    <t>VALVE RELF:3/4 IN;130 DEG C;FEMALE THD</t>
  </si>
  <si>
    <t>Ankerlig 1 Gas Turbine</t>
  </si>
  <si>
    <t>VALVE RELF:3/4 IN;130 DEG C;FEMALE THD</t>
  </si>
  <si>
    <t>Gourikwa Gas Turbine</t>
  </si>
  <si>
    <t>0238889</t>
  </si>
  <si>
    <t>VALVE:GAGE ISOLATING;4 MM;PN400;MANUAL</t>
  </si>
  <si>
    <t>Ankerlig 1 Gas Turbine</t>
  </si>
  <si>
    <t>VALVE:GAGE ISOLATING;4 MM;PN400;MANUAL</t>
  </si>
  <si>
    <t>Gourikwa Gas Turbine</t>
  </si>
  <si>
    <t>0239052</t>
  </si>
  <si>
    <t>VALVE BALL:1/2 IN;16 BAR;THD FEMALE;SS</t>
  </si>
  <si>
    <t>Ankerlig 1 Gas Turbine</t>
  </si>
  <si>
    <t>VALVE BALL:1/2 IN;16 BAR;THD FEMALE;SS</t>
  </si>
  <si>
    <t>Gourikwa Gas Turbine</t>
  </si>
  <si>
    <t>0239053</t>
  </si>
  <si>
    <t>VALVE RELF:1 IN;5.6 BAR;THD;CI;PRESSURE</t>
  </si>
  <si>
    <t>Ankerlig 1 Gas Turbine</t>
  </si>
  <si>
    <t>VALVE RELF:1 IN;5.6 BAR;THD;CI;PRESSURE</t>
  </si>
  <si>
    <t>Gourikwa Gas Turbine</t>
  </si>
  <si>
    <t>0239054</t>
  </si>
  <si>
    <t>VALVE RELF:1 IN;6 BAR;THD;CI;PRESSURE</t>
  </si>
  <si>
    <t>Ankerlig 1 Gas Turbine</t>
  </si>
  <si>
    <t>VALVE RELF:1 IN;6 BAR;THD;CI;PRESSURE</t>
  </si>
  <si>
    <t>Gourikwa Gas Turbine</t>
  </si>
  <si>
    <t>0239062</t>
  </si>
  <si>
    <t>VALVE BALL:150 MM;FLANGE;STL;1 WAY</t>
  </si>
  <si>
    <t>Ankerlig 1 Gas Turbine</t>
  </si>
  <si>
    <t>0239649</t>
  </si>
  <si>
    <t>VALVE BALL:1/2 IN;16;-20 TO 130 DEG C;50</t>
  </si>
  <si>
    <t>Ankerlig 1 Gas Turbine</t>
  </si>
  <si>
    <t>VALVE BALL:1/2 IN;16;-20 TO 130 DEG C;50</t>
  </si>
  <si>
    <t>Gourikwa Gas Turbine</t>
  </si>
  <si>
    <t>0239669</t>
  </si>
  <si>
    <t>VALVE SLND:DN15;2/2 WAY;24 VDC;0-40 BAR</t>
  </si>
  <si>
    <t>Ankerlig 1 Gas Turbine</t>
  </si>
  <si>
    <t>VALVE SLND:DN15;2/2 WAY;24 VDC;0-40 BAR</t>
  </si>
  <si>
    <t>Gourikwa Gas Turbine</t>
  </si>
  <si>
    <t>0239684</t>
  </si>
  <si>
    <t>VALVE RELF:1 IN;10 BAR;THD;BRS;BRASS;25</t>
  </si>
  <si>
    <t>Gourikwa Gas Turbine</t>
  </si>
  <si>
    <t>VALVE RELF:1 IN;10 BAR;THD;BRS;BRASS;25</t>
  </si>
  <si>
    <t>Ankerlig 1 Gas Turbine</t>
  </si>
  <si>
    <t>0239791</t>
  </si>
  <si>
    <t>VALVE RELF:DN 32, 140 MM;22 BAR;SS;SS</t>
  </si>
  <si>
    <t>Ankerlig 1 Gas Turbine</t>
  </si>
  <si>
    <t>VALVE RELF:DN 32, 140 MM;22 BAR;SS;SS</t>
  </si>
  <si>
    <t>Gourikwa Gas Turbine</t>
  </si>
  <si>
    <t>0239795</t>
  </si>
  <si>
    <t>VALVE CHECK:NON RETURN;150 MM;PN40;SS;SS</t>
  </si>
  <si>
    <t>Ankerlig 1 Gas Turbine</t>
  </si>
  <si>
    <t>VALVE CHECK:NON RETURN;150 MM;PN40;SS;SS</t>
  </si>
  <si>
    <t>Gourikwa Gas Turbine</t>
  </si>
  <si>
    <t>0250048</t>
  </si>
  <si>
    <t>VALVE CHECK:CENTRIFUGES</t>
  </si>
  <si>
    <t>Ankerlig 1 Gas Turbine</t>
  </si>
  <si>
    <t>VALVE CHECK:CENTRIFUGES</t>
  </si>
  <si>
    <t>Gourikwa Gas Turbine</t>
  </si>
  <si>
    <t>0250049</t>
  </si>
  <si>
    <t>VALVE CHECK:CENTRIFUGES</t>
  </si>
  <si>
    <t>Ankerlig 1 Gas Turbine</t>
  </si>
  <si>
    <t>VALVE CHECK:CENTRIFUGES</t>
  </si>
  <si>
    <t>Gourikwa Gas Turbine</t>
  </si>
  <si>
    <t>0250052</t>
  </si>
  <si>
    <t>VALVE SLND:3/4 X 1 IN;4/2 WAY;24 VDC;17</t>
  </si>
  <si>
    <t>Ankerlig 1 Gas Turbine</t>
  </si>
  <si>
    <t>VALVE SLND:3/4 X 1 IN;4/2 WAY;24 VDC;17</t>
  </si>
  <si>
    <t>Gourikwa Gas Turbine</t>
  </si>
  <si>
    <t>VALVE SLND:3/4 X 1 IN;4/2 WAY;24 VDC;17</t>
  </si>
  <si>
    <t>Gourikwa Gas Turbine</t>
  </si>
  <si>
    <t>0256828</t>
  </si>
  <si>
    <t>VALVE:LIQUID FUEL METERING;193.5 MM2;345</t>
  </si>
  <si>
    <t>Acacia Gas Turbine</t>
  </si>
  <si>
    <t>VALVE:LIQUID FUEL METERING;193.5 MM2;345</t>
  </si>
  <si>
    <t>Port Rex Power Station</t>
  </si>
  <si>
    <t>0257026</t>
  </si>
  <si>
    <t>VALVE BALL:40 MM;100;-10 TO 200 DEG C</t>
  </si>
  <si>
    <t>Ankerlig 1 Gas Turbine</t>
  </si>
  <si>
    <t>VALVE BALL:40 MM;100;-10 TO 200 DEG C</t>
  </si>
  <si>
    <t>Gourikwa Gas Turbine</t>
  </si>
  <si>
    <t>0257160</t>
  </si>
  <si>
    <t>VALVE BALL:40 MM;100;-70 TO 300 DEG C;SS</t>
  </si>
  <si>
    <t>Ankerlig 1 Gas Turbine</t>
  </si>
  <si>
    <t>0401291</t>
  </si>
  <si>
    <t>VALVE BALL:3/4 IN;HANDLE;STOP</t>
  </si>
  <si>
    <t>Drakensberg Pumped Storage</t>
  </si>
  <si>
    <t>0403617</t>
  </si>
  <si>
    <t>VALVE RELF:LATCO PRESSURE CONTROL;400</t>
  </si>
  <si>
    <t>Drakensberg Pumped Storage</t>
  </si>
  <si>
    <t>0502387</t>
  </si>
  <si>
    <t>VALVE:COMPRESSOR 3RD STAGE;AUTOMATIC;STL</t>
  </si>
  <si>
    <t>Drakensberg Pumped Storage</t>
  </si>
  <si>
    <t>0502388</t>
  </si>
  <si>
    <t>VALVE:COMPRESSOR 2ND STAGE;AUTOMATIC;STL</t>
  </si>
  <si>
    <t>Drakensberg Pumped Storage</t>
  </si>
  <si>
    <t>0502396</t>
  </si>
  <si>
    <t>VALVE:1ST STAGE;164MM X 85 IN;0-250;STL</t>
  </si>
  <si>
    <t>Drakensberg Pumped Storage</t>
  </si>
  <si>
    <t>0553121</t>
  </si>
  <si>
    <t>VALVE SLND:1/2 IN;220 VDC;0-100 BAR;COIL</t>
  </si>
  <si>
    <t>Ankerlig 1 Gas Turbine</t>
  </si>
  <si>
    <t>VALVE SLND:1/2 IN;220 VDC;0-100 BAR;COIL</t>
  </si>
  <si>
    <t>Gourikwa Gas Turbine</t>
  </si>
  <si>
    <t>0553122</t>
  </si>
  <si>
    <t>VALVE:SOLENOID COAXIAL;G10/0;40 BAR;BRS</t>
  </si>
  <si>
    <t>Ankerlig 1 Gas Turbine</t>
  </si>
  <si>
    <t>VALVE:SOLENOID COAXIAL;G10/0;40 BAR;BRS</t>
  </si>
  <si>
    <t>Gourikwa Gas Turbine</t>
  </si>
  <si>
    <t>0553123</t>
  </si>
  <si>
    <t>VALVE:SOLONOID COAXIAL;PN40;0-40 BAR;BRS</t>
  </si>
  <si>
    <t>Ankerlig 1 Gas Turbine</t>
  </si>
  <si>
    <t>VALVE:SOLONOID COAXIAL;PN40;0-40 BAR;BRS</t>
  </si>
  <si>
    <t>Gourikwa Gas Turbine</t>
  </si>
  <si>
    <t>0553124</t>
  </si>
  <si>
    <t>VALVE:SOLONOID COAXIAL;PN40;0-40 BAR;BRS</t>
  </si>
  <si>
    <t>Ankerlig 1 Gas Turbine</t>
  </si>
  <si>
    <t>VALVE:SOLONOID COAXIAL;PN40;0-40 BAR;BRS</t>
  </si>
  <si>
    <t>Gourikwa Gas Turbine</t>
  </si>
  <si>
    <t>0553125</t>
  </si>
  <si>
    <t>VALVE:SOLONOID COAXIAL;NB8 MM;0-150 BAR</t>
  </si>
  <si>
    <t>Ankerlig 1 Gas Turbine</t>
  </si>
  <si>
    <t>VALVE:SOLONOID COAXIAL;NB8 MM;0-150 BAR</t>
  </si>
  <si>
    <t>Gourikwa Gas Turbine</t>
  </si>
  <si>
    <t>0553126</t>
  </si>
  <si>
    <t>VALVE:COAXIAL SOLENOID;G11/4; 38 MM;BRS</t>
  </si>
  <si>
    <t>Ankerlig 1 Gas Turbine</t>
  </si>
  <si>
    <t>VALVE:COAXIAL SOLENOID;G11/4; 38 MM;BRS</t>
  </si>
  <si>
    <t>Gourikwa Gas Turbine</t>
  </si>
  <si>
    <t>0553127</t>
  </si>
  <si>
    <t>VALVE:SOLENOID COAXIAL;PN100;0-100 BAR</t>
  </si>
  <si>
    <t>Ankerlig 1 Gas Turbine</t>
  </si>
  <si>
    <t>VALVE:SOLENOID COAXIAL;PN100;0-100 BAR</t>
  </si>
  <si>
    <t>Gourikwa Gas Turbine</t>
  </si>
  <si>
    <t>0553128</t>
  </si>
  <si>
    <t>VALVE:SOLONOID COAXIAL;G1/2;0-100 BAR</t>
  </si>
  <si>
    <t>Ankerlig 1 Gas Turbine</t>
  </si>
  <si>
    <t>VALVE:SOLONOID COAXIAL;G1/2;0-100 BAR</t>
  </si>
  <si>
    <t>Gourikwa Gas Turbine</t>
  </si>
  <si>
    <t>0553129</t>
  </si>
  <si>
    <t>VALVE:INLINE SOLENOID;G1/2 IN-BSPP;184</t>
  </si>
  <si>
    <t>Ankerlig 1 Gas Turbine</t>
  </si>
  <si>
    <t>VALVE:INLINE SOLENOID;G1/2 IN-BSPP;184</t>
  </si>
  <si>
    <t>Gourikwa Gas Turbine</t>
  </si>
  <si>
    <t>0585702</t>
  </si>
  <si>
    <t>VALVE SLND:G3/8 IN;2/2 WAY;220 VDC;0-150</t>
  </si>
  <si>
    <t>Gourikwa Gas Turbine</t>
  </si>
  <si>
    <t>VALVE SLND:G3/8 IN;2/2 WAY;220 VDC;0-150</t>
  </si>
  <si>
    <t>Ankerlig 1 Gas Turbine</t>
  </si>
  <si>
    <t>0588761</t>
  </si>
  <si>
    <t>VALVE BTRFLY:SWIVEL;400 MM;6 BAR;270;310</t>
  </si>
  <si>
    <t>Ankerlig 1 Gas Turbine</t>
  </si>
  <si>
    <t>VALVE BTRFLY:SWIVEL;400 MM;6 BAR;270;310</t>
  </si>
  <si>
    <t>Gourikwa Gas Turbine</t>
  </si>
  <si>
    <t>0589427</t>
  </si>
  <si>
    <t>VALVE RELF:3/4 IN;420 KPA;70 DEG C;BRS</t>
  </si>
  <si>
    <t>Acacia Gas Turbine</t>
  </si>
  <si>
    <t>VALVE RELF:3/4 IN;420 KPA;70 DEG C;BRS</t>
  </si>
  <si>
    <t>Port Rex Power Station</t>
  </si>
  <si>
    <t>0593549</t>
  </si>
  <si>
    <t>VALVE BTRFLY:SWIVEL;400 MM;6 BAR;270;310</t>
  </si>
  <si>
    <t>Gourikwa Gas Turbine</t>
  </si>
  <si>
    <t>VALVE BTRFLY:SWIVEL;400 MM;6 BAR;270;310</t>
  </si>
  <si>
    <t>Ankerlig 1 Gas Turbine</t>
  </si>
  <si>
    <t>0593550</t>
  </si>
  <si>
    <t>VALVE BTRFLY:SWIVEL;400 MM;6 BAR;270;310</t>
  </si>
  <si>
    <t>Ankerlig 1 Gas Turbine</t>
  </si>
  <si>
    <t>VALVE BTRFLY:SWIVEL;400 MM;6 BAR;270;310</t>
  </si>
  <si>
    <t>Gourikwa Gas Turbine</t>
  </si>
  <si>
    <t>0593794</t>
  </si>
  <si>
    <t>KIT:SEAL;CHANGE OVER VALVE HDD 91</t>
  </si>
  <si>
    <t>Gourikwa Gas Turbine</t>
  </si>
  <si>
    <t>KIT:SEAL;CHANGE OVER VALVE HDD 91</t>
  </si>
  <si>
    <t>Ankerlig 1 Gas Turbine</t>
  </si>
  <si>
    <t>0593797</t>
  </si>
  <si>
    <t>KIT:SEAL;CHANGE OVER VALVE HDD 170</t>
  </si>
  <si>
    <t>Gourikwa Gas Turbine</t>
  </si>
  <si>
    <t>KIT:SEAL;CHANGE OVER VALVE HDD 170</t>
  </si>
  <si>
    <t>Ankerlig 1 Gas Turbine</t>
  </si>
  <si>
    <t>0607158</t>
  </si>
  <si>
    <t>VALVE BALL:40 MM;100 BAR;-10 TO 200;STL</t>
  </si>
  <si>
    <t>Ankerlig 1 Gas Turbine</t>
  </si>
  <si>
    <t>VALVE BALL:40 MM;100 BAR;-10 TO 200;STL</t>
  </si>
  <si>
    <t>Gourikwa Gas Turbine</t>
  </si>
  <si>
    <t>0612657</t>
  </si>
  <si>
    <t>VALVE BALL:DN 40;PN100;-10 TO 200 DEG C</t>
  </si>
  <si>
    <t>Ankerlig 1 Gas Turbine</t>
  </si>
  <si>
    <t>VALVE BALL:DN 40;PN100;-10 TO 200 DEG C</t>
  </si>
  <si>
    <t>Gourikwa Gas Turbine</t>
  </si>
  <si>
    <t>0613732</t>
  </si>
  <si>
    <t>VALVE:SOL;15 MM;MAX 160 DEG C;130 MM;SS</t>
  </si>
  <si>
    <t>Ankerlig 1 Gas Turbine</t>
  </si>
  <si>
    <t>VALVE:SOL;15 MM;MAX 160 DEG C;130 MM;SS</t>
  </si>
  <si>
    <t>Gourikwa Gas Turbine</t>
  </si>
  <si>
    <t>0613733</t>
  </si>
  <si>
    <t>VALVE:SOL;15 MM;MAX 160 DEG C;130 MM;SS</t>
  </si>
  <si>
    <t>Ankerlig 1 Gas Turbine</t>
  </si>
  <si>
    <t>VALVE:SOL;15 MM;MAX 160 DEG C;130 MM;SS</t>
  </si>
  <si>
    <t>Gourikwa Gas Turbine</t>
  </si>
  <si>
    <t>0613741</t>
  </si>
  <si>
    <t>VALVE:A2A50005975;NON RETURN,WAFER;54 MM</t>
  </si>
  <si>
    <t>Ankerlig 1 Gas Turbine</t>
  </si>
  <si>
    <t>VALVE:A2A50005975;NON RETURN,WAFER;54 MM</t>
  </si>
  <si>
    <t>Gourikwa Gas Turbine</t>
  </si>
  <si>
    <t>0619974</t>
  </si>
  <si>
    <t>VALVE RELF:BK033;1/2 IN;1.5 MPA;120;STL</t>
  </si>
  <si>
    <t>Ingula Pump Storage</t>
  </si>
  <si>
    <t>0619983</t>
  </si>
  <si>
    <t>VALVE BALL:50 MM;10 KPA;JIS10K;FLANGED</t>
  </si>
  <si>
    <t>Ingula Pump Storage</t>
  </si>
  <si>
    <t>0620183</t>
  </si>
  <si>
    <t>VALVE GLB:1/2 IN;2.0 MPA;&lt;100 DEG C;150</t>
  </si>
  <si>
    <t>Ingula Pump Storage</t>
  </si>
  <si>
    <t>0620391</t>
  </si>
  <si>
    <t>VALVE GATE:250 MM;ISOLATING;2-2.8 MPA;SS</t>
  </si>
  <si>
    <t>Ingula Pump Storage</t>
  </si>
  <si>
    <t>0620405</t>
  </si>
  <si>
    <t>VALVE BALL:200 MM;JIS 10 K;10 K;FLANGE</t>
  </si>
  <si>
    <t>Ingula Pump Storage</t>
  </si>
  <si>
    <t>0620407</t>
  </si>
  <si>
    <t>VALVE GLB:50 MM;200 MM;HANDWHEEL;FLANGE</t>
  </si>
  <si>
    <t>Ingula Pump Storage</t>
  </si>
  <si>
    <t>0620408</t>
  </si>
  <si>
    <t>VALVE GLB:2 IN;200 MM;HANDWHEEL;FLANGE</t>
  </si>
  <si>
    <t>Ingula Pump Storage</t>
  </si>
  <si>
    <t>0621484</t>
  </si>
  <si>
    <t>VALVE BTRFLY:LUG WAFER;150 MM;PN16;0-120</t>
  </si>
  <si>
    <t>Sere Wind Farm</t>
  </si>
  <si>
    <t>0621637</t>
  </si>
  <si>
    <t>SET:STOP VALVE</t>
  </si>
  <si>
    <t>Gourikwa Gas Turbine</t>
  </si>
  <si>
    <t>0622490</t>
  </si>
  <si>
    <t>VALVE SLND:DN25;1/2;220 V;PN40;FLANGE</t>
  </si>
  <si>
    <t>Gourikwa Gas Turbine</t>
  </si>
  <si>
    <t>VALVE SLND:DN25;1/2;220 V;PN40;FLANGE</t>
  </si>
  <si>
    <t>Ankerlig 1 Gas Turbine</t>
  </si>
  <si>
    <t>0622492</t>
  </si>
  <si>
    <t>VALVE SLND:DN25;2/2;230 V;PN40;FLANGE</t>
  </si>
  <si>
    <t>Gourikwa Gas Turbine</t>
  </si>
  <si>
    <t>VALVE SLND:DN25;2/2;230 V;PN40;FLANGE</t>
  </si>
  <si>
    <t>Ankerlig 1 Gas Turbine</t>
  </si>
  <si>
    <t>0622742</t>
  </si>
  <si>
    <t>VALVE:FUEL OIL TRANSFER;G1/2 IN;PN100</t>
  </si>
  <si>
    <t>Gourikwa Gas Turbine</t>
  </si>
  <si>
    <t>0622743</t>
  </si>
  <si>
    <t>VALVE:FUEL OIL PREMIX;G1/2 IN;PN100;STL</t>
  </si>
  <si>
    <t>Gourikwa Gas Turbine</t>
  </si>
  <si>
    <t>0626656</t>
  </si>
  <si>
    <t>VALVE CHECK:PG0031832800;HYDRAULIC;G1/2</t>
  </si>
  <si>
    <t>Gourikwa Gas Turbine</t>
  </si>
  <si>
    <t>VALVE CHECK:PG0031832800;HYDRAULIC;G1/2</t>
  </si>
  <si>
    <t>Ankerlig 1 Gas Turbine</t>
  </si>
  <si>
    <t>0628662</t>
  </si>
  <si>
    <t>VALVE:4"707 SD;SAFETY;4 IN;53 BAR;538;PT</t>
  </si>
  <si>
    <t>Ingula Pump Storage</t>
  </si>
  <si>
    <t>0628694</t>
  </si>
  <si>
    <t>VALVE BALL:50 MM;63 BAR;200 DEG C;SS;140</t>
  </si>
  <si>
    <t>Ingula Pump Storage</t>
  </si>
  <si>
    <t>0628697</t>
  </si>
  <si>
    <t>VALVE RELF:3/4 IN;47.2 BAR;-10 TO 100;10</t>
  </si>
  <si>
    <t>Ingula Pump Storage</t>
  </si>
  <si>
    <t>0637382</t>
  </si>
  <si>
    <t>VALVE:CONCENTRIC;OD 225 X THK 30 MM;380</t>
  </si>
  <si>
    <t>Ingula Pump Storage</t>
  </si>
  <si>
    <t>0637420</t>
  </si>
  <si>
    <t>VALVE BALL:DN 50;PN100;0-30 DEG C;FLANGE</t>
  </si>
  <si>
    <t>Ingula Pump Storage</t>
  </si>
  <si>
    <t>0637421</t>
  </si>
  <si>
    <t>VALVE BALL:DN 100;PN100;-10 TO 50 DEG C</t>
  </si>
  <si>
    <t>Ingula Pump Storage</t>
  </si>
  <si>
    <t>0637560</t>
  </si>
  <si>
    <t>VALVE RELF:1 IN;88 BAR;0-50 DEG C;SS;SS</t>
  </si>
  <si>
    <t>Ingula Pump Storage</t>
  </si>
  <si>
    <t>0637562</t>
  </si>
  <si>
    <t>VALVE RELF:1/2 IN;3 BAR;0-20 DEG C;SS;SS</t>
  </si>
  <si>
    <t>Ingula Pump Storage</t>
  </si>
  <si>
    <t>0638401</t>
  </si>
  <si>
    <t>VALVE BALL:1/2 IN;PN30;0-200 DEG C;SS;59</t>
  </si>
  <si>
    <t>Ingula Pump Storage</t>
  </si>
  <si>
    <t>0638405</t>
  </si>
  <si>
    <t>VALVE ANGL:SUPPLY;80 MM;50 BAR;300 DEG C</t>
  </si>
  <si>
    <t>Ingula Pump Storage</t>
  </si>
  <si>
    <t>0640478</t>
  </si>
  <si>
    <t>VALVE GLB:2 IN;102 BAR;-29 TO 38 DEG C</t>
  </si>
  <si>
    <t>Drakensberg Pumped Storage</t>
  </si>
  <si>
    <t>0640479</t>
  </si>
  <si>
    <t>VALVE BTRFLY:DRAIN WAFER;DN 32;PN25;33</t>
  </si>
  <si>
    <t>Drakensberg Pumped Storage</t>
  </si>
  <si>
    <t>0642473</t>
  </si>
  <si>
    <t>VALVE:DIRECTIONAL;8/4 MM;350 BAR;52;49</t>
  </si>
  <si>
    <t>Ingula Pump Storage</t>
  </si>
  <si>
    <t>0643634</t>
  </si>
  <si>
    <t>VALVE:CONTROL;6 IN;21 BAR;65 DEG C;235</t>
  </si>
  <si>
    <t>Ankerlig 1 Gas Turbine</t>
  </si>
  <si>
    <t>VALVE:CONTROL;6 IN;21 BAR;65 DEG C;235</t>
  </si>
  <si>
    <t>Gourikwa Gas Turbine</t>
  </si>
  <si>
    <t>0777978</t>
  </si>
  <si>
    <t>VALVE SLND:MPZWIDC.124 (0065745.002);10</t>
  </si>
  <si>
    <t>Drakensberg Pumped Storage</t>
  </si>
  <si>
    <t>0643976</t>
  </si>
  <si>
    <t>VALVE BALL:DN 50;PN200;180 DEG C;THD;SS</t>
  </si>
  <si>
    <t>Ingula Pump Storage</t>
  </si>
  <si>
    <t>0643977</t>
  </si>
  <si>
    <t>VALVE BALL:12 MM;PN500;180 DEG C;18L;SS</t>
  </si>
  <si>
    <t>Ingula Pump Storage</t>
  </si>
  <si>
    <t>0643978</t>
  </si>
  <si>
    <t>VALVE BALL:1/2 IN;PN500;180 DEG C;THD;SS</t>
  </si>
  <si>
    <t>Ingula Pump Storage</t>
  </si>
  <si>
    <t>0643979</t>
  </si>
  <si>
    <t>VALVE:SHUT OFF;DN 4;PN250;250 DEG C;105</t>
  </si>
  <si>
    <t>Ingula Pump Storage</t>
  </si>
  <si>
    <t>0644167</t>
  </si>
  <si>
    <t>VALVE:STOP;DN 50;16 BAR;120 DEG C;150 MM</t>
  </si>
  <si>
    <t>Ankerlig 1 Gas Turbine</t>
  </si>
  <si>
    <t>VALVE:STOP;DN 50;16 BAR;120 DEG C;150 MM</t>
  </si>
  <si>
    <t>Gourikwa Gas Turbine</t>
  </si>
  <si>
    <t>0644168</t>
  </si>
  <si>
    <t>VALVE:STOP;DN 40;16 BAR;120 DEG C;140 MM</t>
  </si>
  <si>
    <t>Ankerlig 1 Gas Turbine</t>
  </si>
  <si>
    <t>VALVE:STOP;DN 40;16 BAR;120 DEG C;140 MM</t>
  </si>
  <si>
    <t>Gourikwa Gas Turbine</t>
  </si>
  <si>
    <t>0644441</t>
  </si>
  <si>
    <t>VALVE:CONTROL;2 IN;21 BAR;65 DEG C;190</t>
  </si>
  <si>
    <t>Ankerlig 1 Gas Turbine</t>
  </si>
  <si>
    <t>VALVE:CONTROL;2 IN;21 BAR;65 DEG C;190</t>
  </si>
  <si>
    <t>Gourikwa Gas Turbine</t>
  </si>
  <si>
    <t>0644442</t>
  </si>
  <si>
    <t>VALVE:CONTROL;3 IN;21 BAR;65 DEG C;155</t>
  </si>
  <si>
    <t>Ankerlig 1 Gas Turbine</t>
  </si>
  <si>
    <t>VALVE:CONTROL;3 IN;21 BAR;65 DEG C;155</t>
  </si>
  <si>
    <t>Gourikwa Gas Turbine</t>
  </si>
  <si>
    <t>0644443</t>
  </si>
  <si>
    <t>VALVE:CONTROL;4 IN;21 BAR;65 DEG C;187</t>
  </si>
  <si>
    <t>Ankerlig 1 Gas Turbine</t>
  </si>
  <si>
    <t>VALVE:CONTROL;4 IN;21 BAR;65 DEG C;187</t>
  </si>
  <si>
    <t>Gourikwa Gas Turbine</t>
  </si>
  <si>
    <t>0644949</t>
  </si>
  <si>
    <t>VALVE RELF:10 MM;65 BAR;-30 TO 80 DEG C</t>
  </si>
  <si>
    <t>Ingula Pump Storage</t>
  </si>
  <si>
    <t>0644951</t>
  </si>
  <si>
    <t>VALVE RELF:30 MM;130 BAR;-30 TO 80 DEG C</t>
  </si>
  <si>
    <t>Ingula Pump Storage</t>
  </si>
  <si>
    <t>0644953</t>
  </si>
  <si>
    <t>VALVE RELF:20 MM;100 BAR;-30 TO 80 DEG C</t>
  </si>
  <si>
    <t>Ingula Pump Storage</t>
  </si>
  <si>
    <t>0647409</t>
  </si>
  <si>
    <t>VALVE SLND:6 X 4 MM;3/2 WAY;230 VAC;0-10</t>
  </si>
  <si>
    <t>Ingula Pump Storage</t>
  </si>
  <si>
    <t>0647831</t>
  </si>
  <si>
    <t>VALVE BALL:1 IN;69 BAR;50 DEG C;SS;88 MM</t>
  </si>
  <si>
    <t>Gourikwa Gas Turbine</t>
  </si>
  <si>
    <t>VALVE BALL:1 IN;69 BAR;50 DEG C;SS;88 MM</t>
  </si>
  <si>
    <t>Ankerlig 1 Gas Turbine</t>
  </si>
  <si>
    <t>0647832</t>
  </si>
  <si>
    <t>VALVE BALL:1/2 IN;69 BAR;50 DEG C;SS;65</t>
  </si>
  <si>
    <t>Gourikwa Gas Turbine</t>
  </si>
  <si>
    <t>0647833</t>
  </si>
  <si>
    <t>VALVE BALL:3/4 IN;69;50 DEG C;SS;74 MM</t>
  </si>
  <si>
    <t>Gourikwa Gas Turbine</t>
  </si>
  <si>
    <t>VALVE BALL:3/4 IN;69;50 DEG C;SS;74 MM</t>
  </si>
  <si>
    <t>Ankerlig 1 Gas Turbine</t>
  </si>
  <si>
    <t>0648284</t>
  </si>
  <si>
    <t>VALVE:EMERGENCY CLOSING;13 MM;350 BAR</t>
  </si>
  <si>
    <t>Ingula Pump Storage</t>
  </si>
  <si>
    <t>0650143</t>
  </si>
  <si>
    <t>VALVE SLND:3/4 IN;24 VDC;3 BAR;BSP;BRS</t>
  </si>
  <si>
    <t>Ankerlig 1 Gas Turbine</t>
  </si>
  <si>
    <t>VALVE SLND:3/4 IN;24 VDC;3 BAR;BSP;BRS</t>
  </si>
  <si>
    <t>Gourikwa Gas Turbine</t>
  </si>
  <si>
    <t>0654743</t>
  </si>
  <si>
    <t>VALVE BALL:1/2 IN;QUICK STOP</t>
  </si>
  <si>
    <t>Drakensberg Pumped Storage</t>
  </si>
  <si>
    <t>0655228</t>
  </si>
  <si>
    <t>VALVE RELF:G1/2 IN;365 KPA;-10 TO 220;46</t>
  </si>
  <si>
    <t>Ingula Pump Storage</t>
  </si>
  <si>
    <t>0662552</t>
  </si>
  <si>
    <t>VALVE CHECK:NON RETURN;80 MM;PN40;50;BW</t>
  </si>
  <si>
    <t>Drakensberg Pumped Storage</t>
  </si>
  <si>
    <t>0662572</t>
  </si>
  <si>
    <t>VALVE CHECK:NON RETURN;100 MM;PN25;55;BW</t>
  </si>
  <si>
    <t>Drakensberg Pumped Storage</t>
  </si>
  <si>
    <t>0664392</t>
  </si>
  <si>
    <t>VALVE:PLUG;DN 150;PN64;0-100 DEG C;CS</t>
  </si>
  <si>
    <t>Palmiet Pumped Storage</t>
  </si>
  <si>
    <t>0671840</t>
  </si>
  <si>
    <t>VALVE SLND:DN15;BLOCK;24 VDC;0.2-16 BAR</t>
  </si>
  <si>
    <t>Ankerlig 1 Gas Turbine</t>
  </si>
  <si>
    <t>VALVE SLND:DN15;BLOCK;24 VDC;0.2-16 BAR</t>
  </si>
  <si>
    <t>Gourikwa Gas Turbine</t>
  </si>
  <si>
    <t>0671894</t>
  </si>
  <si>
    <t>VALVE:CHANGE OVER;1-1/2 IN;40-100 BAR</t>
  </si>
  <si>
    <t>Ankerlig 1 Gas Turbine</t>
  </si>
  <si>
    <t>VALVE:CHANGE OVER;1-1/2 IN;40-100 BAR</t>
  </si>
  <si>
    <t>Gourikwa Gas Turbine</t>
  </si>
  <si>
    <t>0688401</t>
  </si>
  <si>
    <t>VALVE RELF:100 X 125 MM;25-2400 KPA G;CS</t>
  </si>
  <si>
    <t>Palmiet Pumped Storage</t>
  </si>
  <si>
    <t>0688633</t>
  </si>
  <si>
    <t>VALVE:KNIFE GATE;450 MM;7 BAR;50 DEG C</t>
  </si>
  <si>
    <t>Gariep Hydro Station</t>
  </si>
  <si>
    <t>0692543</t>
  </si>
  <si>
    <t>VALVE:033930;NON RETURN;20 MM;-10 TO 100</t>
  </si>
  <si>
    <t>Ingula Pump Storage</t>
  </si>
  <si>
    <t>0692898</t>
  </si>
  <si>
    <t>VALVE SLND:VS3P-4030-10G HMJ-X;1/2 IN;3</t>
  </si>
  <si>
    <t>Ingula Pump Storage</t>
  </si>
  <si>
    <t>0694573</t>
  </si>
  <si>
    <t>VALVE SLND:1 IN;1/1;24 VDC;10 BAR;FNPT</t>
  </si>
  <si>
    <t>Ingula Pump Storage</t>
  </si>
  <si>
    <t>0696638</t>
  </si>
  <si>
    <t>VALVE BTRFLY:CENTERED DISC;3 IN;PN35;BW</t>
  </si>
  <si>
    <t>Drakensberg Pumped Storage</t>
  </si>
  <si>
    <t>0708469</t>
  </si>
  <si>
    <t>VALVE:DELUGE;3 IN;21 BAR;65 DEG C;WAFER</t>
  </si>
  <si>
    <t>Ankerlig 1 Gas Turbine</t>
  </si>
  <si>
    <t>VALVE:DELUGE;3 IN;21 BAR;65 DEG C;WAFER</t>
  </si>
  <si>
    <t>Gourikwa Gas Turbine</t>
  </si>
  <si>
    <t>0708473</t>
  </si>
  <si>
    <t>VALVE:DELUGE;4 IN;21 BAR;65 DEG C;WAFER</t>
  </si>
  <si>
    <t>Ankerlig 1 Gas Turbine</t>
  </si>
  <si>
    <t>VALVE:DELUGE;4 IN;21 BAR;65 DEG C;WAFER</t>
  </si>
  <si>
    <t>Gourikwa Gas Turbine</t>
  </si>
  <si>
    <t>0713424</t>
  </si>
  <si>
    <t>VALVE:ISOLATING;G1/2 IN;400 BAR;100 MM</t>
  </si>
  <si>
    <t>Ankerlig 1 Gas Turbine</t>
  </si>
  <si>
    <t>0714976</t>
  </si>
  <si>
    <t>VALVE PLG:80;PN40;-10 TO 100 CELSIUS;155</t>
  </si>
  <si>
    <t>Palmiet Pumped Storage</t>
  </si>
  <si>
    <t>0715945</t>
  </si>
  <si>
    <t>VALVE CHECK:NON-RETURN;650 MM;200 DEG C</t>
  </si>
  <si>
    <t>Ingula Pump Storage</t>
  </si>
  <si>
    <t>0726792</t>
  </si>
  <si>
    <t>VALVE SLND:28 MM;230 VAC;100 BAR;BRS;AIR</t>
  </si>
  <si>
    <t>Ingula Pump Storage</t>
  </si>
  <si>
    <t>0728675</t>
  </si>
  <si>
    <t>VALVE RELF:1 IN;64 BAR;-30 TO 100 DEG C</t>
  </si>
  <si>
    <t>Palmiet Pumped Storage</t>
  </si>
  <si>
    <t>0731743</t>
  </si>
  <si>
    <t>VALVE CHECK:SWING DISK NRV;3 IN;PN 16;66</t>
  </si>
  <si>
    <t>Palmiet Pumped Storage</t>
  </si>
  <si>
    <t>0731847</t>
  </si>
  <si>
    <t>VALVE RELF:G 1/4 IN;11 BAR;-20 TO 200;65</t>
  </si>
  <si>
    <t>Palmiet Pumped Storage</t>
  </si>
  <si>
    <t>0738822</t>
  </si>
  <si>
    <t>VALVE:INJECTION;6/4 - R 1/2 IN;7-16 BAR</t>
  </si>
  <si>
    <t>Drakensberg Pumped Storage</t>
  </si>
  <si>
    <t>0738824</t>
  </si>
  <si>
    <t>VALVE:FOOT;20 MM;7-16 BAR;40 DEG</t>
  </si>
  <si>
    <t>Drakensberg Pumped Storage</t>
  </si>
  <si>
    <t>0754488</t>
  </si>
  <si>
    <t>VALVE SLND:G1/2 Thread ACRE;24 VDC;PN 80</t>
  </si>
  <si>
    <t>Drakensberg Pumped Storage</t>
  </si>
  <si>
    <t>0754499</t>
  </si>
  <si>
    <t>VALVE CHECK:CHECK VALVE;500 BAR;SS;47.5</t>
  </si>
  <si>
    <t>Gariep Hydro Station</t>
  </si>
  <si>
    <t>0758582</t>
  </si>
  <si>
    <t>VALVE:NRV;3/8 IN;700 BAR;0 to 80 DEG;SS</t>
  </si>
  <si>
    <t>Gourikwa Gas Turbine</t>
  </si>
  <si>
    <t>0765058</t>
  </si>
  <si>
    <t>VALVE:RELIEF;25 MM;30 BAR;170 DEG C</t>
  </si>
  <si>
    <t>Ankerlig 1 Gas Turbine</t>
  </si>
  <si>
    <t>0767444</t>
  </si>
  <si>
    <t>VALVE:PRESSURE RELIEF;1/4 IN;0.3-10 BAR</t>
  </si>
  <si>
    <t>Palmiet Pumped Storage</t>
  </si>
  <si>
    <t>0028911</t>
  </si>
  <si>
    <t>BELT:VALVE;44411-006B</t>
  </si>
  <si>
    <t>Palmiet Pumped Storage</t>
  </si>
  <si>
    <t>0068400</t>
  </si>
  <si>
    <t>VALVE CHECK:20 MM;20 BAR;THD FEMALE;BRZ</t>
  </si>
  <si>
    <t>Palmiet Pumped Storage</t>
  </si>
  <si>
    <t>0068955</t>
  </si>
  <si>
    <t>VALVE CHECK:SWING;280 MM;200 DEG C;BW</t>
  </si>
  <si>
    <t>Palmiet Pumped Storage</t>
  </si>
  <si>
    <t>0515330</t>
  </si>
  <si>
    <t>MASK:DUST;207 MM;DUST;WITH VALVE</t>
  </si>
  <si>
    <t>Palmiet Pumped Storage</t>
  </si>
  <si>
    <t>0751707</t>
  </si>
  <si>
    <t>VALVE GATE:DN150 MM;WEDGE;16 BAR;+/- 80</t>
  </si>
  <si>
    <t>Palmiet Pumped Storage</t>
  </si>
  <si>
    <t>0751861</t>
  </si>
  <si>
    <t>VALVE CHECK:16DMZ;WAFER;400 MM;1600 KPA</t>
  </si>
  <si>
    <t>Palmiet Pumped Storage</t>
  </si>
  <si>
    <t>0762729</t>
  </si>
  <si>
    <t>VALVE RELF:172 X 90 MM;8  PSI;FLANGE</t>
  </si>
  <si>
    <t>Palmiet Pumped Storage</t>
  </si>
  <si>
    <t>0778355</t>
  </si>
  <si>
    <t>PROTECTOR:SHUTTER VALVE;80 MM;AL</t>
  </si>
  <si>
    <t>Palmiet Pumped Storage</t>
  </si>
  <si>
    <t>0717459</t>
  </si>
  <si>
    <t>VALVE:HYDRAULIC;0.5 MM;65 BAR;-10 TO 100</t>
  </si>
  <si>
    <t>Palmiet Pumped Storage</t>
  </si>
  <si>
    <t>0041764</t>
  </si>
  <si>
    <t>VALVE:UNLOADING</t>
  </si>
  <si>
    <t>Palmiet Pumped Storage</t>
  </si>
  <si>
    <t>0041832</t>
  </si>
  <si>
    <t>VALVE:COMPRESSOR;280 MM;PRESSURE;STL</t>
  </si>
  <si>
    <t>Palmiet Pumped Storage</t>
  </si>
  <si>
    <t>VALVE:COMPRESSOR;175 MM;PRESSURE;STL</t>
  </si>
  <si>
    <t>Palmiet Pumped Storage</t>
  </si>
  <si>
    <t>0041834</t>
  </si>
  <si>
    <t>VALVE:COMPRESSOR;95 MM;PRESSURE;STL</t>
  </si>
  <si>
    <t>Palmiet Pumped Storage</t>
  </si>
  <si>
    <t>0050087</t>
  </si>
  <si>
    <t>VALVE SLND:15 MM;2 WAY;FNPT;STL;OIL</t>
  </si>
  <si>
    <t>Palmiet Pumped Storage</t>
  </si>
  <si>
    <t>0050088</t>
  </si>
  <si>
    <t>VALVE SLND:12 MM;4 WAY;FNPT;STL;OIL</t>
  </si>
  <si>
    <t>Palmiet Pumped Storage</t>
  </si>
  <si>
    <t>0050089</t>
  </si>
  <si>
    <t>VALVE SLND:12 MM;3 WAY;FNPT;STL;OIL</t>
  </si>
  <si>
    <t>Palmiet Pumped Storage</t>
  </si>
  <si>
    <t>0050090</t>
  </si>
  <si>
    <t>VALVE SLND:15 MM;2 WAY;FNPT;STL;OIL</t>
  </si>
  <si>
    <t>Palmiet Pumped Storage</t>
  </si>
  <si>
    <t>0050092</t>
  </si>
  <si>
    <t>VALVE SLND:12 MM;4 WAY;FNPT;STL;OIL</t>
  </si>
  <si>
    <t>Palmiet Pumped Storage</t>
  </si>
  <si>
    <t>0069346</t>
  </si>
  <si>
    <t>VALVE RELF:30 X 15 MM;64 BAR;NPT X FNPT</t>
  </si>
  <si>
    <t>Palmiet Pumped Storage</t>
  </si>
  <si>
    <t>0069359</t>
  </si>
  <si>
    <t>VALVE PLG:15 MM;FNPT;BRS;HANDWHEEL</t>
  </si>
  <si>
    <t>Palmiet Pumped Storage</t>
  </si>
  <si>
    <t>0142398</t>
  </si>
  <si>
    <t>CLUTCH:SOLENOID VALVE;19 MM</t>
  </si>
  <si>
    <t>Palmiet Pumped Storage</t>
  </si>
  <si>
    <t>0655128</t>
  </si>
  <si>
    <t>VALVE BTRFLY:STRAINER;DN50;16 BAR;CI;45</t>
  </si>
  <si>
    <t>Palmiet Pumped Storage</t>
  </si>
  <si>
    <t>0725188</t>
  </si>
  <si>
    <t>VALVE:AIR VENT;3/4 X 3/8 IN;16 BAR;120</t>
  </si>
  <si>
    <t>Palmiet Pumped Storage</t>
  </si>
  <si>
    <t>0727285</t>
  </si>
  <si>
    <t>VALVE:FREE FLOATING LEVER AIR VENT;21;93</t>
  </si>
  <si>
    <t>Palmiet Pumped Storage</t>
  </si>
  <si>
    <t>0738906</t>
  </si>
  <si>
    <t>KIT COMPRSR REPR:SERV;SPHERICAL VALVE</t>
  </si>
  <si>
    <t>Palmiet Pumped Storage</t>
  </si>
  <si>
    <t>0751644</t>
  </si>
  <si>
    <t>VALVE BALL:12 MM;400 BAR;-10 to +100;100</t>
  </si>
  <si>
    <t>Palmiet Pumped Storage</t>
  </si>
  <si>
    <t>0751649</t>
  </si>
  <si>
    <t>VALVE BALL:12 MM;400 BAR;-10 to +100;100</t>
  </si>
  <si>
    <t>Palmiet Pumped Storage</t>
  </si>
  <si>
    <t>0783654</t>
  </si>
  <si>
    <t>VALVE GATE:80 MM;GATE;18 BAR;-120 TO 200</t>
  </si>
  <si>
    <t>Palmiet Pumped Storage</t>
  </si>
  <si>
    <t>0783433</t>
  </si>
  <si>
    <t>VALVE GATE:150 MM;SOLID WEGDE;64 BAR;447</t>
  </si>
  <si>
    <t>Palmiet Pumped Storage</t>
  </si>
  <si>
    <t>0783757</t>
  </si>
  <si>
    <t>VALVE DIAPH:A;15 MM;16 BAR;-5 TO 100;64</t>
  </si>
  <si>
    <t>Palmiet Pumped Storage</t>
  </si>
  <si>
    <t>0783432</t>
  </si>
  <si>
    <t>VALVE GATE:300 MM;63 BAR;-20 to 200;750</t>
  </si>
  <si>
    <t>Palmiet Pumped Storage</t>
  </si>
  <si>
    <t>0783755</t>
  </si>
  <si>
    <t>VALVE BALL:12 MM;500 BAR;-45 TO 121;80</t>
  </si>
  <si>
    <t>Palmiet Pumped Storage</t>
  </si>
  <si>
    <t>0783664</t>
  </si>
  <si>
    <t>VALVE:2-WAY;20 MM;420 BAR;-10 TO 80;95</t>
  </si>
  <si>
    <t>Palmiet Pumped Storage</t>
  </si>
  <si>
    <t>0783762</t>
  </si>
  <si>
    <t>VALVE DIAPH:A;25 MM;16 BAR;-5 TO 100;108</t>
  </si>
  <si>
    <t>Palmiet Pumped Storage</t>
  </si>
  <si>
    <t>0750298</t>
  </si>
  <si>
    <t>VALVE RELF:G3/4;48.5 BAR;-15 TO 200</t>
  </si>
  <si>
    <t>Palmiet Pumped Storage</t>
  </si>
  <si>
    <t>0783431</t>
  </si>
  <si>
    <t>VALVE:PLUG;300 MM;50 BAR;-20 to 200;8</t>
  </si>
  <si>
    <t>Palmiet Pumped Storage</t>
  </si>
  <si>
    <t>0783759</t>
  </si>
  <si>
    <t>VALVE DIAPH:A;50 MM;16 BAR;-5 TO 100;165</t>
  </si>
  <si>
    <t>Palmiet Pumped Storage</t>
  </si>
  <si>
    <t>0765642</t>
  </si>
  <si>
    <t>VALVE GATE:100 MM;SOLID WEDGE;64 BAR;350</t>
  </si>
  <si>
    <t>Palmiet Pumped Storage</t>
  </si>
  <si>
    <t>0780490</t>
  </si>
  <si>
    <t>MANIFOLD:2 WAY VALVE MANIFOLD;SS</t>
  </si>
  <si>
    <t>Palmiet Pumped Storage</t>
  </si>
  <si>
    <t>0783419</t>
  </si>
  <si>
    <t>VALVE GATE:50 MM;GATE VALVE;10 BAR;140</t>
  </si>
  <si>
    <t>Palmiet Pumped Storage</t>
  </si>
  <si>
    <t>0783758</t>
  </si>
  <si>
    <t>VALVE DIAPH:A;40 MM;16 BAR;-5 TO 100;165</t>
  </si>
  <si>
    <t>Palmiet Pumped Storage</t>
  </si>
  <si>
    <t>0780491</t>
  </si>
  <si>
    <t>MANIFOLD:3 VALVE DIRECT MOUNT MANIFOLD</t>
  </si>
  <si>
    <t>Palmiet Pumped Storage</t>
  </si>
  <si>
    <t>0783503</t>
  </si>
  <si>
    <t>VALVE GLB:80 MM;2 - 21 BAR; 82 DEG C;336</t>
  </si>
  <si>
    <t>Palmiet Pumped Storage</t>
  </si>
  <si>
    <t>0683354</t>
  </si>
  <si>
    <t>FLANGE:DIESEL ENGINE AIR STARTING VALVE</t>
  </si>
  <si>
    <t>Palmiet Pumped Storage</t>
  </si>
  <si>
    <t>0783425</t>
  </si>
  <si>
    <t>VALVE CHECK:CHECK VALVE;100 MM;40 BAR</t>
  </si>
  <si>
    <t>Palmiet Pumped Storage</t>
  </si>
  <si>
    <t>0783437</t>
  </si>
  <si>
    <t>VALVE:GLOBE;100 MM;64 BAR;-20 TO 200;430</t>
  </si>
  <si>
    <t>Palmiet Pumped Storage</t>
  </si>
  <si>
    <t>0783422</t>
  </si>
  <si>
    <t>VALVE GLB:50 MM;40 BAR;-196 to 573 DEG C</t>
  </si>
  <si>
    <t>Palmiet Pumped Storage</t>
  </si>
  <si>
    <t>0783760</t>
  </si>
  <si>
    <t>VALVE DIAPH:A;80 MM;16 BAR;-5 to 100 DEG</t>
  </si>
  <si>
    <t>Palmiet Pumped Storage</t>
  </si>
  <si>
    <t>0783426</t>
  </si>
  <si>
    <t>VALVE BALL:80 MM;40 BAR;-40 TO 200 DEG C</t>
  </si>
  <si>
    <t>Palmiet Pumped Storage</t>
  </si>
  <si>
    <t>0783761</t>
  </si>
  <si>
    <t>VALVE DIAPH:A;20 MM;16 BAR;-5 TO 100;83</t>
  </si>
  <si>
    <t>Palmiet Pumped Storage</t>
  </si>
  <si>
    <t>0783505</t>
  </si>
  <si>
    <t>VALVE BALL:50 MM;19 BAR;5 - 75 DEG C;WCB</t>
  </si>
  <si>
    <t>Palmiet Pumped Storage</t>
  </si>
  <si>
    <t>0783430</t>
  </si>
  <si>
    <t>VALVE:GLOBE;100 MM;40 BAR;-20 to 200;340</t>
  </si>
  <si>
    <t>Palmiet Pumped Storage</t>
  </si>
  <si>
    <t>0783427</t>
  </si>
  <si>
    <t>VALVE:PLUG;40 MM;100 BAR;-20 to 200;8</t>
  </si>
  <si>
    <t>Palmiet Pumped Storage</t>
  </si>
  <si>
    <t>0768522</t>
  </si>
  <si>
    <t>VALVE GLB:15 MM;10 KG/CM2;180 DEG C;85</t>
  </si>
  <si>
    <t>Palmiet Pumped Storage</t>
  </si>
  <si>
    <t>0783792</t>
  </si>
  <si>
    <t>VALVE GATE:250 MM;SOLID WEDGE;16 BAR;356</t>
  </si>
  <si>
    <t>Palmiet Pumped Storage</t>
  </si>
  <si>
    <t>0783434</t>
  </si>
  <si>
    <t>VALVE GATE:300 MM;SOLID WEDGE;25 BAR;345</t>
  </si>
  <si>
    <t>Palmiet Pumped Storage</t>
  </si>
  <si>
    <t>0750300</t>
  </si>
  <si>
    <t>VALVE RELF:DN 25;16.9 BAR;-15/200 DEG C</t>
  </si>
  <si>
    <t>Palmiet Pumped Storage</t>
  </si>
  <si>
    <t>0783756</t>
  </si>
  <si>
    <t>VALVE BALL:25 MM;420 BAR;-4 TO 121 DEG</t>
  </si>
  <si>
    <t>Palmiet Pumped Storage</t>
  </si>
  <si>
    <t>0783435</t>
  </si>
  <si>
    <t>VALVE:PLUG;150 MM;64 BAR;-20 to 200</t>
  </si>
  <si>
    <t>Palmiet Pumped Storage</t>
  </si>
  <si>
    <t>0783423</t>
  </si>
  <si>
    <t>VALVE GATE:200 MM;GATE VALVE;10 BAR;290</t>
  </si>
  <si>
    <t>Palmiet Pumped Storage</t>
  </si>
  <si>
    <t>0783754</t>
  </si>
  <si>
    <t>VALVE BALL:06 MM;500 BAR;-20 TO 60 DEG C</t>
  </si>
  <si>
    <t>Palmiet Pumped Storage</t>
  </si>
  <si>
    <t>0783421</t>
  </si>
  <si>
    <t>VALVE GATE:32 MM;GATE VALVE;10 BAR;120</t>
  </si>
  <si>
    <t>Palmiet Pumped Storage</t>
  </si>
  <si>
    <t>0684520</t>
  </si>
  <si>
    <t>VALVE:SCREW DOWN NON-RETURN;1 IN;38 BAR</t>
  </si>
  <si>
    <t>Palmiet Pumped Storage</t>
  </si>
  <si>
    <t>0783436</t>
  </si>
  <si>
    <t>VALVE:GLOBE;65 MM;16 BAR;-20 to 200;288</t>
  </si>
  <si>
    <t>Palmiet Pumped Storage</t>
  </si>
  <si>
    <t>0783424</t>
  </si>
  <si>
    <t>VALVE GLB:25 MM;40 BAR;-20 TO 120 DEG C</t>
  </si>
  <si>
    <t>Palmiet Pumped Storage</t>
  </si>
  <si>
    <t>0042716</t>
  </si>
  <si>
    <t>BODY:PILOT VALVE;DIA 15.5 X LG 36.4 MM</t>
  </si>
  <si>
    <t>Drakensberg Pumped Storage</t>
  </si>
  <si>
    <t>VALVE:COMPRESSOR;175 MM;PRESSURE;STL</t>
  </si>
  <si>
    <t>Drakensberg Pumped Storage</t>
  </si>
  <si>
    <t>0041913</t>
  </si>
  <si>
    <t>ASSY:PILOT VALVE</t>
  </si>
  <si>
    <t>Drakensberg Pumped Storage</t>
  </si>
  <si>
    <t>0043215</t>
  </si>
  <si>
    <t>VALVE:68 MM;COMPRESSION;PRESSURE;STL</t>
  </si>
  <si>
    <t>Drakensberg Pumped Storage</t>
  </si>
  <si>
    <t>0043216</t>
  </si>
  <si>
    <t>VALVE:DISCHARGE;68 MM;COMPRESSION;STL</t>
  </si>
  <si>
    <t>Drakensberg Pumped Storage</t>
  </si>
  <si>
    <t>0043234</t>
  </si>
  <si>
    <t>KIT COMPRSR REPR:TUNE UP/RING/VALVE</t>
  </si>
  <si>
    <t>Drakensberg Pumped Storage</t>
  </si>
  <si>
    <t>VALVE:SUCTION;144 MM;COMPRESSION;SS</t>
  </si>
  <si>
    <t>Drakensberg Pumped Storage</t>
  </si>
  <si>
    <t>0043263</t>
  </si>
  <si>
    <t>VALVE:SUCTION;104 MM;COMPRESSION;STL</t>
  </si>
  <si>
    <t>Drakensberg Pumped Storage</t>
  </si>
  <si>
    <t>0042019</t>
  </si>
  <si>
    <t>VALVE:10 MM;COMPRESSION;PRESSURE;STL</t>
  </si>
  <si>
    <t>Drakensberg Pumped Storage</t>
  </si>
  <si>
    <t>0042712</t>
  </si>
  <si>
    <t>CAP:VALVE CAGE;DIA 39 X HT 22 MM;STL</t>
  </si>
  <si>
    <t>Drakensberg Pumped Storage</t>
  </si>
  <si>
    <t>VALVE:SUCTION;104 MM;COMPRESSION;SS</t>
  </si>
  <si>
    <t>Drakensberg Pumped Storage</t>
  </si>
  <si>
    <t>VALVE:DISCHARGE;164 MM;COMPRESSION;SS</t>
  </si>
  <si>
    <t>Drakensberg Pumped Storage</t>
  </si>
  <si>
    <t>0043268</t>
  </si>
  <si>
    <t>VALVE:DISCHARGE;HT303799</t>
  </si>
  <si>
    <t>Drakensberg Pumped Storage</t>
  </si>
  <si>
    <t>0043269</t>
  </si>
  <si>
    <t>VALVE:SUCTION;35-00</t>
  </si>
  <si>
    <t>Drakensberg Pumped Storage</t>
  </si>
  <si>
    <t>0043270</t>
  </si>
  <si>
    <t>VALVE:DISCHARGE;HT303800</t>
  </si>
  <si>
    <t>Drakensberg Pumped Storage</t>
  </si>
  <si>
    <t>0043271</t>
  </si>
  <si>
    <t>VALVE:SUCTION;HT303858</t>
  </si>
  <si>
    <t>Drakensberg Pumped Storage</t>
  </si>
  <si>
    <t>VALVE SLND:12 MM;4 WAY;240 - 250 VDC;BRS</t>
  </si>
  <si>
    <t>Drakensberg Pumped Storage</t>
  </si>
  <si>
    <t>0044480</t>
  </si>
  <si>
    <t>CONTROL:PUMP VALVE ASSY</t>
  </si>
  <si>
    <t>Drakensberg Pumped Storage</t>
  </si>
  <si>
    <t>0061543</t>
  </si>
  <si>
    <t>ADAPTOR:PILOT VALVE;BRS;3W39895</t>
  </si>
  <si>
    <t>Drakensberg Pumped Storage</t>
  </si>
  <si>
    <t>VALVE SLND:220 V</t>
  </si>
  <si>
    <t>Drakensberg Pumped Storage</t>
  </si>
  <si>
    <t>0062568</t>
  </si>
  <si>
    <t>VALVE SLND:10 MM;2 WAY;220 VDC;100 BAR</t>
  </si>
  <si>
    <t>Drakensberg Pumped Storage</t>
  </si>
  <si>
    <t>0063087</t>
  </si>
  <si>
    <t>VALVE SLND:10 MM;5 WAY;STL;DOUBLE ACTING</t>
  </si>
  <si>
    <t>Drakensberg Pumped Storage</t>
  </si>
  <si>
    <t>VALVE GATE:3/4 IN;SOLID WEDGE;FLANGE;BRS</t>
  </si>
  <si>
    <t>Drakensberg Pumped Storage</t>
  </si>
  <si>
    <t>0065785</t>
  </si>
  <si>
    <t>VALVE:IMPULSE;15 MM;THD FEMALE;PRESSURE</t>
  </si>
  <si>
    <t>Drakensberg Pumped Storage</t>
  </si>
  <si>
    <t>VALVE GATE:250 MM;FLANGE;250 MM;STL;16</t>
  </si>
  <si>
    <t>Drakensberg Pumped Storage</t>
  </si>
  <si>
    <t>0063285</t>
  </si>
  <si>
    <t>VALVE RELF:12 MM;FNPT;STL;SPRING STL</t>
  </si>
  <si>
    <t>Drakensberg Pumped Storage</t>
  </si>
  <si>
    <t>VALVE BALL:3/4 IN;1000 KPA;FEMALE THD</t>
  </si>
  <si>
    <t>Drakensberg Pumped Storage</t>
  </si>
  <si>
    <t>SEAT:DISC SAFETY VALVE;SQ 0.514 IN</t>
  </si>
  <si>
    <t>Drakensberg Pumped Storage</t>
  </si>
  <si>
    <t>0063532</t>
  </si>
  <si>
    <t>VALVE GATE:32 MM;WEDGE;THD;BRASS;175</t>
  </si>
  <si>
    <t>Drakensberg Pumped Storage</t>
  </si>
  <si>
    <t>0065784</t>
  </si>
  <si>
    <t>VALVE:MAIN CONTROL;100 MM;PRESSURE;STL</t>
  </si>
  <si>
    <t>Drakensberg Pumped Storage</t>
  </si>
  <si>
    <t>0065929</t>
  </si>
  <si>
    <t>VALVE RELF:25 MM;1015 LB;FNPT;CI</t>
  </si>
  <si>
    <t>Drakensberg Pumped Storage</t>
  </si>
  <si>
    <t>0066050</t>
  </si>
  <si>
    <t>VALVE GATE:1-1/2 IN;SOLID WEDGE;FNPT</t>
  </si>
  <si>
    <t>Drakensberg Pumped Storage</t>
  </si>
  <si>
    <t>0065807</t>
  </si>
  <si>
    <t>VALVE:FLOW CONTROL;15 MM;FNPT;PRESSURE</t>
  </si>
  <si>
    <t>Drakensberg Pumped Storage</t>
  </si>
  <si>
    <t>0065808</t>
  </si>
  <si>
    <t>VALVE GLB:3/4 IN;HANDWHEEL;FLANGE;STL</t>
  </si>
  <si>
    <t>Drakensberg Pumped Storage</t>
  </si>
  <si>
    <t>VALVE CHECK:PISTON;25 MM;NPT;SS;THD CAP</t>
  </si>
  <si>
    <t>Drakensberg Pumped Storage</t>
  </si>
  <si>
    <t>0065832</t>
  </si>
  <si>
    <t>VALVE:ISOLATING;65 MM;THD;HANDWHEEL;STL</t>
  </si>
  <si>
    <t>Drakensberg Pumped Storage</t>
  </si>
  <si>
    <t>0065847</t>
  </si>
  <si>
    <t>VALVE NDL:60 MM;STL;120 MM</t>
  </si>
  <si>
    <t>Drakensberg Pumped Storage</t>
  </si>
  <si>
    <t>0065861</t>
  </si>
  <si>
    <t>VALVE PLT:5 MM;BRS;MB8-288-1705D</t>
  </si>
  <si>
    <t>Drakensberg Pumped Storage</t>
  </si>
  <si>
    <t>0066073</t>
  </si>
  <si>
    <t>VALVE RELF:12 MM;400 BAR;FNPT;STL</t>
  </si>
  <si>
    <t>Drakensberg Pumped Storage</t>
  </si>
  <si>
    <t>VALVE RELF:45 X 40 MM;70 BAR;NPT X FNPT</t>
  </si>
  <si>
    <t>Drakensberg Pumped Storage</t>
  </si>
  <si>
    <t>VALVE BALL:16 MM;100 BAR;-200 TO 200;STL</t>
  </si>
  <si>
    <t>Drakensberg Pumped Storage</t>
  </si>
  <si>
    <t>0066234</t>
  </si>
  <si>
    <t>VALVE DIAPH:32 MM;FNPT;CI;RUBBER GR Q</t>
  </si>
  <si>
    <t>Drakensberg Pumped Storage</t>
  </si>
  <si>
    <t>0066076</t>
  </si>
  <si>
    <t>VALVE NDL:3.5 MM;THD MALE X FEMALE;BRS</t>
  </si>
  <si>
    <t>Drakensberg Pumped Storage</t>
  </si>
  <si>
    <t>0066235</t>
  </si>
  <si>
    <t>VALVE DIAPH:40 MM;FNPT;CI;RUBBER GR Q</t>
  </si>
  <si>
    <t>Drakensberg Pumped Storage</t>
  </si>
  <si>
    <t>0066236</t>
  </si>
  <si>
    <t>VALVE DIAPH:50 MM;FNPT;CI;RUBBER GR Q</t>
  </si>
  <si>
    <t>Drakensberg Pumped Storage</t>
  </si>
  <si>
    <t>VALVE RELF:60 BAR;MB8-222-2450C60B</t>
  </si>
  <si>
    <t>Drakensberg Pumped Storage</t>
  </si>
  <si>
    <t>0066327</t>
  </si>
  <si>
    <t>VALVE:COMPENSATION;16 MM;SLIP ON;LEVER</t>
  </si>
  <si>
    <t>Drakensberg Pumped Storage</t>
  </si>
  <si>
    <t>0066223</t>
  </si>
  <si>
    <t>VALVE SLND:25 MM;4 WAY;110/120 VAC;3000</t>
  </si>
  <si>
    <t>Drakensberg Pumped Storage</t>
  </si>
  <si>
    <t>VALVE DIAPH:15 MM;FNPT;CI;RUBBER GR Q</t>
  </si>
  <si>
    <t>Drakensberg Pumped Storage</t>
  </si>
  <si>
    <t>0066233</t>
  </si>
  <si>
    <t>VALVE DIAPH:25 MM;FNPT;CI;RUBBER GR Q</t>
  </si>
  <si>
    <t>Drakensberg Pumped Storage</t>
  </si>
  <si>
    <t>0066493</t>
  </si>
  <si>
    <t>VALVE CHECK:PISTON;12 MM;NPT;STL;THD CAP</t>
  </si>
  <si>
    <t>Drakensberg Pumped Storage</t>
  </si>
  <si>
    <t>0066494</t>
  </si>
  <si>
    <t>SPOOL:RELIEF VALVE;ID 108 MM;LG 153 MM</t>
  </si>
  <si>
    <t>Drakensberg Pumped Storage</t>
  </si>
  <si>
    <t>0066522</t>
  </si>
  <si>
    <t>VALVE GATE:400 MM;SOLID WEDGE;FLANGE;STL</t>
  </si>
  <si>
    <t>Drakensberg Pumped Storage</t>
  </si>
  <si>
    <t>0066523</t>
  </si>
  <si>
    <t>VALVE GATE:300 MM;SOLID WEDGE;FLANGE;100</t>
  </si>
  <si>
    <t>Drakensberg Pumped Storage</t>
  </si>
  <si>
    <t>0066524</t>
  </si>
  <si>
    <t>VALVE GATE:250 MM;SOLID WEDGE;FLANGE;CS</t>
  </si>
  <si>
    <t>Drakensberg Pumped Storage</t>
  </si>
  <si>
    <t>0066525</t>
  </si>
  <si>
    <t>VALVE GATE:200 MM;FLANGE;STL CAST</t>
  </si>
  <si>
    <t>Drakensberg Pumped Storage</t>
  </si>
  <si>
    <t>0066530</t>
  </si>
  <si>
    <t>VALVE:250 MM;CS</t>
  </si>
  <si>
    <t>Drakensberg Pumped Storage</t>
  </si>
  <si>
    <t>0066527</t>
  </si>
  <si>
    <t>VALVE BTRFLY:WAFER;400 MM;FLANGE;CS;GEAR</t>
  </si>
  <si>
    <t>Drakensberg Pumped Storage</t>
  </si>
  <si>
    <t>0066531</t>
  </si>
  <si>
    <t>VALVE CHECK:SWING;80 MM;COMPRESSION;CS</t>
  </si>
  <si>
    <t>Drakensberg Pumped Storage</t>
  </si>
  <si>
    <t>VALVE CHECK:SWING;400 MM;16 BAR;FLANGE</t>
  </si>
  <si>
    <t>Drakensberg Pumped Storage</t>
  </si>
  <si>
    <t>0069572</t>
  </si>
  <si>
    <t>VALVE GATE:40 MM;FLANGE;HANDWHEEL</t>
  </si>
  <si>
    <t>Drakensberg Pumped Storage</t>
  </si>
  <si>
    <t>0066533</t>
  </si>
  <si>
    <t>VALVE RELF:200 MM;STL CAST;PRESSURE</t>
  </si>
  <si>
    <t>Drakensberg Pumped Storage</t>
  </si>
  <si>
    <t>0066534</t>
  </si>
  <si>
    <t>VALVE:DELUGE;150 MM;150 LB;FLANGE;AIR</t>
  </si>
  <si>
    <t>Drakensberg Pumped Storage</t>
  </si>
  <si>
    <t>VALVE BALL:1/2 IN;40 LB;25 DEG C;FNPT;SS</t>
  </si>
  <si>
    <t>Drakensberg Pumped Storage</t>
  </si>
  <si>
    <t>0066661</t>
  </si>
  <si>
    <t>VALVE RELF:20 MM;STL;BONNET/SPRING STL</t>
  </si>
  <si>
    <t>Drakensberg Pumped Storage</t>
  </si>
  <si>
    <t>0067279</t>
  </si>
  <si>
    <t>VALVE BTRFLY:WAFER;65 MM;16 BAR;CLAMP;CI</t>
  </si>
  <si>
    <t>Drakensberg Pumped Storage</t>
  </si>
  <si>
    <t>VALVE RELF:50 MM;35 KPA;THD;STL;BRS;2-20</t>
  </si>
  <si>
    <t>Drakensberg Pumped Storage</t>
  </si>
  <si>
    <t>0068767</t>
  </si>
  <si>
    <t>VALVE:CONTROL;12 MM;FNPT;PRESSURE;STL</t>
  </si>
  <si>
    <t>Drakensberg Pumped Storage</t>
  </si>
  <si>
    <t>0068909</t>
  </si>
  <si>
    <t>ASSY:BFPT DISCHARGE ISOLATOR VALVE BELT</t>
  </si>
  <si>
    <t>Drakensberg Pumped Storage</t>
  </si>
  <si>
    <t>0068910</t>
  </si>
  <si>
    <t>VALVE GLB:1/2 IN;HANDWHEEL;BW;2500 PSI</t>
  </si>
  <si>
    <t>Drakensberg Pumped Storage</t>
  </si>
  <si>
    <t>0072009</t>
  </si>
  <si>
    <t>VALVE BALL:16 MM;400 LB;FNPT;STL;LEVER</t>
  </si>
  <si>
    <t>Drakensberg Pumped Storage</t>
  </si>
  <si>
    <t>VALVE RELF:50 X 32 MM;600 KPA;-10 TO 14</t>
  </si>
  <si>
    <t>Drakensberg Pumped Storage</t>
  </si>
  <si>
    <t>0072010</t>
  </si>
  <si>
    <t>VALVE BALL:20 MM;315;FNPT;STL;LEVER</t>
  </si>
  <si>
    <t>Drakensberg Pumped Storage</t>
  </si>
  <si>
    <t>VALVE BALL:50 MM;6 BAR;FLANGE;STL;LEVER</t>
  </si>
  <si>
    <t>Drakensberg Pumped Storage</t>
  </si>
  <si>
    <t>0072002</t>
  </si>
  <si>
    <t>VALVE BALL:50 MM;100 BAR;FLANGE;STL</t>
  </si>
  <si>
    <t>Drakensberg Pumped Storage</t>
  </si>
  <si>
    <t>0072004</t>
  </si>
  <si>
    <t>VALVE BALL:40 MM;100;FNPT;STL;LEVER</t>
  </si>
  <si>
    <t>Drakensberg Pumped Storage</t>
  </si>
  <si>
    <t>0072013</t>
  </si>
  <si>
    <t>VALVE BALL:10 MM;500 LB;FNPT;STL;LEVER</t>
  </si>
  <si>
    <t>Drakensberg Pumped Storage</t>
  </si>
  <si>
    <t>0072006</t>
  </si>
  <si>
    <t>VALVE BALL:DN 65 MM;PN100;FLANGE</t>
  </si>
  <si>
    <t>Drakensberg Pumped Storage</t>
  </si>
  <si>
    <t>0072007</t>
  </si>
  <si>
    <t>VALVE BALL:16 MM;400 LB;NPT;STL;LEVER</t>
  </si>
  <si>
    <t>Drakensberg Pumped Storage</t>
  </si>
  <si>
    <t>0072008</t>
  </si>
  <si>
    <t>VALVE BALL:10 MM;315;NPT;STL;LEVER;4 WAY</t>
  </si>
  <si>
    <t>Drakensberg Pumped Storage</t>
  </si>
  <si>
    <t>0072014</t>
  </si>
  <si>
    <t>VALVE BALL:20 MM;315;NPT;STL;LEVER;2 WAY</t>
  </si>
  <si>
    <t>Drakensberg Pumped Storage</t>
  </si>
  <si>
    <t>0072026</t>
  </si>
  <si>
    <t>VALVE RELF:13 MM;240 LB;NPT;BRS</t>
  </si>
  <si>
    <t>Drakensberg Pumped Storage</t>
  </si>
  <si>
    <t>0072016</t>
  </si>
  <si>
    <t>VALVE BALL:8 MM;500 LB;FNPT;STL;LEVER</t>
  </si>
  <si>
    <t>Drakensberg Pumped Storage</t>
  </si>
  <si>
    <t>0072017</t>
  </si>
  <si>
    <t>VALVE BALL:6 MM;500 LB;FNPT;STL;LEVER</t>
  </si>
  <si>
    <t>Drakensberg Pumped Storage</t>
  </si>
  <si>
    <t>0072018</t>
  </si>
  <si>
    <t>VALVE GLB:4 MM;HANDWHEEL;NPT;STL A122</t>
  </si>
  <si>
    <t>Drakensberg Pumped Storage</t>
  </si>
  <si>
    <t>0072020</t>
  </si>
  <si>
    <t>VALVE CHECK:PISTON;12 MM;FNPT;STL</t>
  </si>
  <si>
    <t>Drakensberg Pumped Storage</t>
  </si>
  <si>
    <t>0072021</t>
  </si>
  <si>
    <t>VALVE RELF:12 MM;NPT;STL;SPRING STL</t>
  </si>
  <si>
    <t>Drakensberg Pumped Storage</t>
  </si>
  <si>
    <t>0072022</t>
  </si>
  <si>
    <t>VALVE RELF:12 MM;42 LB;NPT;BRS</t>
  </si>
  <si>
    <t>Drakensberg Pumped Storage</t>
  </si>
  <si>
    <t>0072023</t>
  </si>
  <si>
    <t>VALVE:DISCHARGE;51 MM;PRESSURE;STL</t>
  </si>
  <si>
    <t>Drakensberg Pumped Storage</t>
  </si>
  <si>
    <t>0072024</t>
  </si>
  <si>
    <t>VALVE:COMPRESSOR;8 MM;THD FEMALE;STL</t>
  </si>
  <si>
    <t>Drakensberg Pumped Storage</t>
  </si>
  <si>
    <t>0072027</t>
  </si>
  <si>
    <t>VALVE RELF:13 MM;1160 LB;NPT;BRS</t>
  </si>
  <si>
    <t>Drakensberg Pumped Storage</t>
  </si>
  <si>
    <t>0072029</t>
  </si>
  <si>
    <t>VALVE:DISCHARGE;34 MM;COMPRESSION;MS</t>
  </si>
  <si>
    <t>Drakensberg Pumped Storage</t>
  </si>
  <si>
    <t>0072030</t>
  </si>
  <si>
    <t>HOUSING:VALVE;DIA 34 X LG 62 MM;AL</t>
  </si>
  <si>
    <t>Drakensberg Pumped Storage</t>
  </si>
  <si>
    <t>0072031</t>
  </si>
  <si>
    <t>VALVE:COMPRESSOR;9 MM;THD FEMALE;4 WAY</t>
  </si>
  <si>
    <t>Drakensberg Pumped Storage</t>
  </si>
  <si>
    <t>0072032</t>
  </si>
  <si>
    <t>VALVE RELF:13 MM;138 BAR;NPT;SS;PRESSURE</t>
  </si>
  <si>
    <t>Drakensberg Pumped Storage</t>
  </si>
  <si>
    <t>0072033</t>
  </si>
  <si>
    <t>VALVE RELF:12 MM;NPT;SS;SPRING STL</t>
  </si>
  <si>
    <t>Drakensberg Pumped Storage</t>
  </si>
  <si>
    <t>0072034</t>
  </si>
  <si>
    <t>VALVE RELF:34 MM;FLANGE;CI;SPRING STL</t>
  </si>
  <si>
    <t>Drakensberg Pumped Storage</t>
  </si>
  <si>
    <t>0072035</t>
  </si>
  <si>
    <t>VALVE RELF:L16</t>
  </si>
  <si>
    <t>Drakensberg Pumped Storage</t>
  </si>
  <si>
    <t>0072036</t>
  </si>
  <si>
    <t>VALVE CHECK:14 X 12 MM;NPT;BRS;THD CAP</t>
  </si>
  <si>
    <t>Drakensberg Pumped Storage</t>
  </si>
  <si>
    <t>0072037</t>
  </si>
  <si>
    <t>VALVE:BARE;48 MM;FLANGE;PRESSURE;SS</t>
  </si>
  <si>
    <t>Drakensberg Pumped Storage</t>
  </si>
  <si>
    <t>0072038</t>
  </si>
  <si>
    <t>VALVE GLB:3 IN;HANDWHEEL;FLANGE;CS;WCB</t>
  </si>
  <si>
    <t>Drakensberg Pumped Storage</t>
  </si>
  <si>
    <t>0072039</t>
  </si>
  <si>
    <t>VALVE GLB:4 IN;HANDWHEEL;FLANGE;CS;WCB</t>
  </si>
  <si>
    <t>Drakensberg Pumped Storage</t>
  </si>
  <si>
    <t>VALVE GATE:3 IN;SOLID WEDGE;FLANGE;STL</t>
  </si>
  <si>
    <t>Drakensberg Pumped Storage</t>
  </si>
  <si>
    <t>0072041</t>
  </si>
  <si>
    <t>VALVE GLB:2 IN;HANDWHEEL;FLANGE;CS;WCB</t>
  </si>
  <si>
    <t>Drakensberg Pumped Storage</t>
  </si>
  <si>
    <t>0072042</t>
  </si>
  <si>
    <t>VALVE CHECK:2 IN;600 LB;FLANGE;CS</t>
  </si>
  <si>
    <t>Drakensberg Pumped Storage</t>
  </si>
  <si>
    <t>0072043</t>
  </si>
  <si>
    <t>VALVE GLB:10 MM;HANDWHEEL;FNPT;SEAT 13CR</t>
  </si>
  <si>
    <t>Drakensberg Pumped Storage</t>
  </si>
  <si>
    <t>0072044</t>
  </si>
  <si>
    <t>VALVE GATE:1/2 IN;WEDGE;THD TAPER FEMALE</t>
  </si>
  <si>
    <t>Drakensberg Pumped Storage</t>
  </si>
  <si>
    <t>0072045</t>
  </si>
  <si>
    <t>VALVE GLB:4 IN;HANDWHEEL;FLANGE;CS;WCB</t>
  </si>
  <si>
    <t>Drakensberg Pumped Storage</t>
  </si>
  <si>
    <t>VALVE GATE:2-1/2 IN;FLANGE;CS;150 LB</t>
  </si>
  <si>
    <t>Drakensberg Pumped Storage</t>
  </si>
  <si>
    <t>0072047</t>
  </si>
  <si>
    <t>VALVE GATE:5 IN;FLANGE;CS;BONNET STL;150</t>
  </si>
  <si>
    <t>Drakensberg Pumped Storage</t>
  </si>
  <si>
    <t>0072048</t>
  </si>
  <si>
    <t>VALVE GATE:150 MM;FLANGE;CS;SEAT 13CR</t>
  </si>
  <si>
    <t>Drakensberg Pumped Storage</t>
  </si>
  <si>
    <t>0072059</t>
  </si>
  <si>
    <t>VALVE GLB:1/2 IN;HANDWHEEL;FNPT;STL</t>
  </si>
  <si>
    <t>Drakensberg Pumped Storage</t>
  </si>
  <si>
    <t>0072050</t>
  </si>
  <si>
    <t>VALVE ANGL:NEEDLE;200 MM;300 LB;FLANGE</t>
  </si>
  <si>
    <t>Drakensberg Pumped Storage</t>
  </si>
  <si>
    <t>0072052</t>
  </si>
  <si>
    <t>VALVE GATE:50 MM;SOLID WEDGE;FLANGE;STL</t>
  </si>
  <si>
    <t>Drakensberg Pumped Storage</t>
  </si>
  <si>
    <t>0072053</t>
  </si>
  <si>
    <t>VALVE GATE:3 IN;SOLID WEDGE;FLANGE;STL</t>
  </si>
  <si>
    <t>Drakensberg Pumped Storage</t>
  </si>
  <si>
    <t>0072054</t>
  </si>
  <si>
    <t>VALVE GLB:100 MM;HANDWHEEL;FLANGE;CS;WCB</t>
  </si>
  <si>
    <t>Drakensberg Pumped Storage</t>
  </si>
  <si>
    <t>0072055</t>
  </si>
  <si>
    <t>VALVE CHECK:SWING;100 MM;600 LB;FLANGE</t>
  </si>
  <si>
    <t>Drakensberg Pumped Storage</t>
  </si>
  <si>
    <t>0072056</t>
  </si>
  <si>
    <t>VALVE GATE:1/2 IN;SOLID WEDGE;FLANGE;STL</t>
  </si>
  <si>
    <t>Drakensberg Pumped Storage</t>
  </si>
  <si>
    <t>VALVE GATE:100 MM;FLANGE;CS;150 LB</t>
  </si>
  <si>
    <t>Drakensberg Pumped Storage</t>
  </si>
  <si>
    <t>VALVE GATE:3/8 IN;SOLID WEDGE;FNPT;STL</t>
  </si>
  <si>
    <t>Drakensberg Pumped Storage</t>
  </si>
  <si>
    <t>VALVE GLB:10 MM;HANDWHEEL;FNPT;SS FORGED</t>
  </si>
  <si>
    <t>Drakensberg Pumped Storage</t>
  </si>
  <si>
    <t>0072061</t>
  </si>
  <si>
    <t>VALVE GLB:25 MM;HANDWHEEL;FLANGE;STL</t>
  </si>
  <si>
    <t>Drakensberg Pumped Storage</t>
  </si>
  <si>
    <t>VALVE GLB:1/2 IN;HANDWHEEL;FLANGE</t>
  </si>
  <si>
    <t>Drakensberg Pumped Storage</t>
  </si>
  <si>
    <t>0072063</t>
  </si>
  <si>
    <t>VALVE GLB:3 IN;HANDWHEEL;FLANGE;CS;WCB</t>
  </si>
  <si>
    <t>Drakensberg Pumped Storage</t>
  </si>
  <si>
    <t>VALVE BTRFLY:WAFER;75 MM;740 LB;FLANGE</t>
  </si>
  <si>
    <t>Drakensberg Pumped Storage</t>
  </si>
  <si>
    <t>0075280</t>
  </si>
  <si>
    <t>VALVE RELF:150 LB;THD;BRS;CU;SPRING</t>
  </si>
  <si>
    <t>Drakensberg Pumped Storage</t>
  </si>
  <si>
    <t>VALVE RELF:1/4 IN;60 LB;NPT;BRS</t>
  </si>
  <si>
    <t>Drakensberg Pumped Storage</t>
  </si>
  <si>
    <t>0077123</t>
  </si>
  <si>
    <t>VALVE:INLET;27 MM;COMPRESSION;PRESSURE</t>
  </si>
  <si>
    <t>Drakensberg Pumped Storage</t>
  </si>
  <si>
    <t>VALVE:DISCHARGE;27 MM;COMPRESSION;STL</t>
  </si>
  <si>
    <t>Drakensberg Pumped Storage</t>
  </si>
  <si>
    <t>0077126</t>
  </si>
  <si>
    <t>VALVE:INLET</t>
  </si>
  <si>
    <t>Drakensberg Pumped Storage</t>
  </si>
  <si>
    <t>0077130</t>
  </si>
  <si>
    <t>CAP:VALVE CAGE;DIA 85 X HT 38 MM;STL</t>
  </si>
  <si>
    <t>Drakensberg Pumped Storage</t>
  </si>
  <si>
    <t>0077133</t>
  </si>
  <si>
    <t>VALVE RELF:22 X 11 MM;NPT;AL;SPRING STL</t>
  </si>
  <si>
    <t>Drakensberg Pumped Storage</t>
  </si>
  <si>
    <t>VALVE RELF:1/4 IN;1300 LB;NPT;BRS</t>
  </si>
  <si>
    <t>Drakensberg Pumped Storage</t>
  </si>
  <si>
    <t>0077135</t>
  </si>
  <si>
    <t>VALVE RELF:1/4 IN;60 LB;NPT;BRS</t>
  </si>
  <si>
    <t>Drakensberg Pumped Storage</t>
  </si>
  <si>
    <t>0077136</t>
  </si>
  <si>
    <t>VALVE RELF:1/4 IN;260 LB;NPT;BRS</t>
  </si>
  <si>
    <t>Drakensberg Pumped Storage</t>
  </si>
  <si>
    <t>0077144</t>
  </si>
  <si>
    <t>VALVE CHECK:4 IN;FLANGE;STL</t>
  </si>
  <si>
    <t>Drakensberg Pumped Storage</t>
  </si>
  <si>
    <t>0077140</t>
  </si>
  <si>
    <t>VALVE CHECK:49815C</t>
  </si>
  <si>
    <t>Drakensberg Pumped Storage</t>
  </si>
  <si>
    <t>0077145</t>
  </si>
  <si>
    <t>VALVE RELF:20 MM;60 BAR;FNPT;BRS</t>
  </si>
  <si>
    <t>Drakensberg Pumped Storage</t>
  </si>
  <si>
    <t>VALVE RELF:1/4 IN;1300 LB;NPT;BRS</t>
  </si>
  <si>
    <t>Drakensberg Pumped Storage</t>
  </si>
  <si>
    <t>0077143</t>
  </si>
  <si>
    <t>VALVE BALL:12 MM;250 BAR;FNPT;STL;LEVER</t>
  </si>
  <si>
    <t>Drakensberg Pumped Storage</t>
  </si>
  <si>
    <t>0077146</t>
  </si>
  <si>
    <t>VALVE BALL:16 MM;250 LB;NPT;STL;LEVER</t>
  </si>
  <si>
    <t>Drakensberg Pumped Storage</t>
  </si>
  <si>
    <t>0077148</t>
  </si>
  <si>
    <t>VALVE BALL:20 MM;200 BAR;FNPT;BRZ;LEVER</t>
  </si>
  <si>
    <t>Drakensberg Pumped Storage</t>
  </si>
  <si>
    <t>0077149</t>
  </si>
  <si>
    <t>VALVE SLND:10 MM;2/4 WAY;220 VAC;315 BAR</t>
  </si>
  <si>
    <t>Drakensberg Pumped Storage</t>
  </si>
  <si>
    <t>0077150</t>
  </si>
  <si>
    <t>VALVE CHECK:THROTTLE;15 MM;FNPT;STL</t>
  </si>
  <si>
    <t>Drakensberg Pumped Storage</t>
  </si>
  <si>
    <t>0077159</t>
  </si>
  <si>
    <t>VALVE RELF:18 X 12 MM;25 BAR;FNPT;STL</t>
  </si>
  <si>
    <t>Drakensberg Pumped Storage</t>
  </si>
  <si>
    <t>0077152</t>
  </si>
  <si>
    <t>VALVE CHECK:THROTTLE;15 MM;FNPT;STL</t>
  </si>
  <si>
    <t>Drakensberg Pumped Storage</t>
  </si>
  <si>
    <t>0077154</t>
  </si>
  <si>
    <t>VALVE CHECK:PISTON;18 MM;NPT;SS;THD CAP</t>
  </si>
  <si>
    <t>Drakensberg Pumped Storage</t>
  </si>
  <si>
    <t>VALVE SLND:10 MM;5 WAY;220 VAC;315 BAR</t>
  </si>
  <si>
    <t>Drakensberg Pumped Storage</t>
  </si>
  <si>
    <t>0077156</t>
  </si>
  <si>
    <t>VALVE BALL:16 MM;63 LB;NPT;STL;LEVER</t>
  </si>
  <si>
    <t>Drakensberg Pumped Storage</t>
  </si>
  <si>
    <t>VALVE:EXHAUST;15 MM;THD FEMALE;PRESSURE</t>
  </si>
  <si>
    <t>Drakensberg Pumped Storage</t>
  </si>
  <si>
    <t>0077160</t>
  </si>
  <si>
    <t>VALVE SLND:8 MM;4 WAY;220 VAC;315 BAR;34</t>
  </si>
  <si>
    <t>Drakensberg Pumped Storage</t>
  </si>
  <si>
    <t>0077161</t>
  </si>
  <si>
    <t>VALVE SLND:8 MM;4/2 WAY;220 VDC;STL;34 W</t>
  </si>
  <si>
    <t>Drakensberg Pumped Storage</t>
  </si>
  <si>
    <t>0077162</t>
  </si>
  <si>
    <t>VALVE BALL:16 MM;250 LB;NPT;BRASS;LEVER</t>
  </si>
  <si>
    <t>Drakensberg Pumped Storage</t>
  </si>
  <si>
    <t>0077172</t>
  </si>
  <si>
    <t>VALVE:DIRECTIONAL;22 MM;HYDRAULIC;CI</t>
  </si>
  <si>
    <t>Drakensberg Pumped Storage</t>
  </si>
  <si>
    <t>0077164</t>
  </si>
  <si>
    <t>VALVE BALL:50 MM;64;FLANGE;STL;LEVER</t>
  </si>
  <si>
    <t>Drakensberg Pumped Storage</t>
  </si>
  <si>
    <t>VALVE BALL:25 MM;315 LB;FNPT;STL;LEVER</t>
  </si>
  <si>
    <t>Drakensberg Pumped Storage</t>
  </si>
  <si>
    <t>0077166</t>
  </si>
  <si>
    <t>VALVE BALL:25 MM;160 LB;FLANGE;STL;LEVER</t>
  </si>
  <si>
    <t>Drakensberg Pumped Storage</t>
  </si>
  <si>
    <t>0077173</t>
  </si>
  <si>
    <t>VALVE CHECK:30 MM;FLANGE;CI;THD CAP</t>
  </si>
  <si>
    <t>Drakensberg Pumped Storage</t>
  </si>
  <si>
    <t>VALVE GATE:100 MM;SOLID WEDGE;FLANGE;STL</t>
  </si>
  <si>
    <t>Drakensberg Pumped Storage</t>
  </si>
  <si>
    <t>0077178</t>
  </si>
  <si>
    <t>JOINT BALL:8 MM;THD FEMALE;STL;VALVE</t>
  </si>
  <si>
    <t>Drakensberg Pumped Storage</t>
  </si>
  <si>
    <t>0077180</t>
  </si>
  <si>
    <t>VALVE RELF:50 MM;3 KGF/CM2;NPT X FNPT</t>
  </si>
  <si>
    <t>Drakensberg Pumped Storage</t>
  </si>
  <si>
    <t>0077183</t>
  </si>
  <si>
    <t>VALVE RELF:32 MM;11.5 KG/CM2;NPT X FNPT</t>
  </si>
  <si>
    <t>Drakensberg Pumped Storage</t>
  </si>
  <si>
    <t>0077186</t>
  </si>
  <si>
    <t>VALVE RELF:32 MM;11.5 KG/CM2;NPT X FNPT</t>
  </si>
  <si>
    <t>Drakensberg Pumped Storage</t>
  </si>
  <si>
    <t>0077189</t>
  </si>
  <si>
    <t>VALVE RELF:12 MM;8.8 KG/CM2;NPT X FNPT</t>
  </si>
  <si>
    <t>Drakensberg Pumped Storage</t>
  </si>
  <si>
    <t>VALVE:DISCHARGE;103.7 MM;0-250 DEG C;STL</t>
  </si>
  <si>
    <t>Drakensberg Pumped Storage</t>
  </si>
  <si>
    <t>0077194</t>
  </si>
  <si>
    <t>PISTON:DIA 180 X THK 30 MM;STL;VALVE;20</t>
  </si>
  <si>
    <t>Drakensberg Pumped Storage</t>
  </si>
  <si>
    <t>0077195</t>
  </si>
  <si>
    <t>VALVE BALL:3 IN;150 LB;FLANGE;STL</t>
  </si>
  <si>
    <t>Drakensberg Pumped Storage</t>
  </si>
  <si>
    <t>0077196</t>
  </si>
  <si>
    <t>CONNECTOR:VALVE;DIA (43-48) X LG 63 MM</t>
  </si>
  <si>
    <t>Drakensberg Pumped Storage</t>
  </si>
  <si>
    <t>VALVE:SUCTION;167 MM;COMPRESSION;STL</t>
  </si>
  <si>
    <t>Drakensberg Pumped Storage</t>
  </si>
  <si>
    <t>VALVE:DISCHARGE;145 MM;COMPRESSION;STL</t>
  </si>
  <si>
    <t>Drakensberg Pumped Storage</t>
  </si>
  <si>
    <t>VALVE:DISCHARGE;104.4 MM;COMPRESSION;STL</t>
  </si>
  <si>
    <t>Drakensberg Pumped Storage</t>
  </si>
  <si>
    <t>0077212</t>
  </si>
  <si>
    <t>VALVE ANGL:NEEDLE;1/4 IN;NPT;BRS;STEM SS</t>
  </si>
  <si>
    <t>Drakensberg Pumped Storage</t>
  </si>
  <si>
    <t>0077224</t>
  </si>
  <si>
    <t>VALVE GATE:65 MM;FLANGE</t>
  </si>
  <si>
    <t>Drakensberg Pumped Storage</t>
  </si>
  <si>
    <t>0077226</t>
  </si>
  <si>
    <t>VALVE GATE:50 MM;SOLID WEDGE;FNPT;BRASS</t>
  </si>
  <si>
    <t>Drakensberg Pumped Storage</t>
  </si>
  <si>
    <t>0077215</t>
  </si>
  <si>
    <t>VALVE:DISCHARGE;HT303798</t>
  </si>
  <si>
    <t>Drakensberg Pumped Storage</t>
  </si>
  <si>
    <t>0077216</t>
  </si>
  <si>
    <t>VALVE:33-00</t>
  </si>
  <si>
    <t>Drakensberg Pumped Storage</t>
  </si>
  <si>
    <t>0077227</t>
  </si>
  <si>
    <t>VALVE GATE:1/2 IN;SOLID WEDGE;FNPT;BRASS</t>
  </si>
  <si>
    <t>Drakensberg Pumped Storage</t>
  </si>
  <si>
    <t>0077228</t>
  </si>
  <si>
    <t>VALVE GLB:15 MM;HANDWHEEL;FLANGE;BRASS</t>
  </si>
  <si>
    <t>Drakensberg Pumped Storage</t>
  </si>
  <si>
    <t>0077220</t>
  </si>
  <si>
    <t>VALVE RELF:3/8 IN;1750 KPA;BSP;BRS</t>
  </si>
  <si>
    <t>Drakensberg Pumped Storage</t>
  </si>
  <si>
    <t>0077221</t>
  </si>
  <si>
    <t>VALVE:LOW PRESSURE;100.5 MM;COMPRESSION</t>
  </si>
  <si>
    <t>Drakensberg Pumped Storage</t>
  </si>
  <si>
    <t>0077229</t>
  </si>
  <si>
    <t>VALVE GLB:20 MM;HANDWHEEL;FLANGE;BRASS</t>
  </si>
  <si>
    <t>Drakensberg Pumped Storage</t>
  </si>
  <si>
    <t>0077240</t>
  </si>
  <si>
    <t>VALVE CHECK:SWING;10 IN;10 BAR;FLANGE</t>
  </si>
  <si>
    <t>Drakensberg Pumped Storage</t>
  </si>
  <si>
    <t>0077231</t>
  </si>
  <si>
    <t>VALVE GLB:40 MM;HANDWHEEL;FLANGE;BRASS;5</t>
  </si>
  <si>
    <t>Drakensberg Pumped Storage</t>
  </si>
  <si>
    <t>0077233</t>
  </si>
  <si>
    <t>VALVE CHECK:50 MM;FLANGE;CI;BOLTED CAP</t>
  </si>
  <si>
    <t>Drakensberg Pumped Storage</t>
  </si>
  <si>
    <t>VALVE ANGL:GLOBE;100 MM;600 LB;FLANGE</t>
  </si>
  <si>
    <t>Drakensberg Pumped Storage</t>
  </si>
  <si>
    <t>0077243</t>
  </si>
  <si>
    <t>VALVE GLB:38 MM;HANDWHEEL;FNPT;STL</t>
  </si>
  <si>
    <t>Drakensberg Pumped Storage</t>
  </si>
  <si>
    <t>0077236</t>
  </si>
  <si>
    <t>VALVE GLB:2 IN;HANDWHEEL;FLANGE;STL</t>
  </si>
  <si>
    <t>Drakensberg Pumped Storage</t>
  </si>
  <si>
    <t>0077237</t>
  </si>
  <si>
    <t>VALVE GATE:150 MM;SOLID WEDGE;FLANGE;CI</t>
  </si>
  <si>
    <t>Drakensberg Pumped Storage</t>
  </si>
  <si>
    <t>0077238</t>
  </si>
  <si>
    <t>VALVE GATE:200 MM;SOLID WEDGE;FLANGE;STL</t>
  </si>
  <si>
    <t>Drakensberg Pumped Storage</t>
  </si>
  <si>
    <t>0077244</t>
  </si>
  <si>
    <t>VALVE BALL:30 MM;315 BAR;FNPT;STL;LEVER</t>
  </si>
  <si>
    <t>Drakensberg Pumped Storage</t>
  </si>
  <si>
    <t>0077245</t>
  </si>
  <si>
    <t>VALVE BALL:45 MM;200 BAR;FNPT;STL;LEVER</t>
  </si>
  <si>
    <t>Drakensberg Pumped Storage</t>
  </si>
  <si>
    <t>0077246</t>
  </si>
  <si>
    <t>VALVE CHECK:PISTON;3/4 IN;FNPT;STL</t>
  </si>
  <si>
    <t>Drakensberg Pumped Storage</t>
  </si>
  <si>
    <t>0077247</t>
  </si>
  <si>
    <t>VALVE CHECK:PISTON;1-1/2 IN;FNPT;STL</t>
  </si>
  <si>
    <t>Drakensberg Pumped Storage</t>
  </si>
  <si>
    <t>0077248</t>
  </si>
  <si>
    <t>VALVE RELF:22 MM;STL;SPRING STL;PRESSURE</t>
  </si>
  <si>
    <t>Drakensberg Pumped Storage</t>
  </si>
  <si>
    <t>0077249</t>
  </si>
  <si>
    <t>VALVE:FLOW CONTROL;27 MM;PRESSURE;CI</t>
  </si>
  <si>
    <t>Drakensberg Pumped Storage</t>
  </si>
  <si>
    <t>0078752</t>
  </si>
  <si>
    <t>BELLOWS:VALVE SAFETY RELIEF EMNIBC0080E</t>
  </si>
  <si>
    <t>Drakensberg Pumped Storage</t>
  </si>
  <si>
    <t>0085607</t>
  </si>
  <si>
    <t>BOLT:VALVE;3/4 IN;LG 3-1/4 IN;RD;STL</t>
  </si>
  <si>
    <t>Drakensberg Pumped Storage</t>
  </si>
  <si>
    <t>0085608</t>
  </si>
  <si>
    <t>BOLT:VALVE;5/8 IN;LG 3 IN;RD;STL;18UNF</t>
  </si>
  <si>
    <t>Drakensberg Pumped Storage</t>
  </si>
  <si>
    <t>0085609</t>
  </si>
  <si>
    <t>BOLT:VALVE;5/8 IN;LG 2-5/8 IN;RD;STL</t>
  </si>
  <si>
    <t>Drakensberg Pumped Storage</t>
  </si>
  <si>
    <t>0102600</t>
  </si>
  <si>
    <t>KIT:OVERHAUL;SAFETY VALVE</t>
  </si>
  <si>
    <t>Drakensberg Pumped Storage</t>
  </si>
  <si>
    <t>0107087</t>
  </si>
  <si>
    <t>GASKET PC:VALVE CAGE CAP</t>
  </si>
  <si>
    <t>Drakensberg Pumped Storage</t>
  </si>
  <si>
    <t>0109457</t>
  </si>
  <si>
    <t>HANDLE:VALVE;LG 750 MM;STL</t>
  </si>
  <si>
    <t>Drakensberg Pumped Storage</t>
  </si>
  <si>
    <t>0127130</t>
  </si>
  <si>
    <t>SOLENOID ELECT:VALVE;220 VAC;7601-0476</t>
  </si>
  <si>
    <t>Drakensberg Pumped Storage</t>
  </si>
  <si>
    <t>0111786</t>
  </si>
  <si>
    <t>SPRING:VALVE;DIA 14 X LG 67 MM</t>
  </si>
  <si>
    <t>Drakensberg Pumped Storage</t>
  </si>
  <si>
    <t>0111801</t>
  </si>
  <si>
    <t>SPRING:VALVE;SPRING STL;HT403875</t>
  </si>
  <si>
    <t>Drakensberg Pumped Storage</t>
  </si>
  <si>
    <t>0111803</t>
  </si>
  <si>
    <t>SPRING:VALVE;SPRING STL;HT403877</t>
  </si>
  <si>
    <t>Drakensberg Pumped Storage</t>
  </si>
  <si>
    <t>0128439</t>
  </si>
  <si>
    <t>SOLENOID ELECT:VALVE;24 VDC;GS 40-4N-B</t>
  </si>
  <si>
    <t>Drakensberg Pumped Storage</t>
  </si>
  <si>
    <t>0123504</t>
  </si>
  <si>
    <t>VALVE SLND:8 MM;3 WAY;24 VDC;STL;OIL</t>
  </si>
  <si>
    <t>Drakensberg Pumped Storage</t>
  </si>
  <si>
    <t>0125604</t>
  </si>
  <si>
    <t>SOLENOID ELECT:VALVE;220 VAC;331B21</t>
  </si>
  <si>
    <t>Drakensberg Pumped Storage</t>
  </si>
  <si>
    <t>0126169</t>
  </si>
  <si>
    <t>SOLENOID ELECT:AIR VALVE;220 VAC</t>
  </si>
  <si>
    <t>Drakensberg Pumped Storage</t>
  </si>
  <si>
    <t>0177811</t>
  </si>
  <si>
    <t>VALVE ANGL:GLOBE;150 MM;150 LB;FLANGE</t>
  </si>
  <si>
    <t>Drakensberg Pumped Storage</t>
  </si>
  <si>
    <t>VALVE:COMPRESSOR 3RD STAGE;AUTOMATIC;STL</t>
  </si>
  <si>
    <t>Drakensberg Pumped Storage</t>
  </si>
  <si>
    <t>VALVE RELF:0523C</t>
  </si>
  <si>
    <t>Drakensberg Pumped Storage</t>
  </si>
  <si>
    <t>0178037</t>
  </si>
  <si>
    <t>VALVE GATE:4 IN;MB9-341.3200B</t>
  </si>
  <si>
    <t>Drakensberg Pumped Storage</t>
  </si>
  <si>
    <t>VALVE:COMPRESSOR 2ND STAGE;AUTOMATIC;STL</t>
  </si>
  <si>
    <t>Drakensberg Pumped Storage</t>
  </si>
  <si>
    <t>0178437</t>
  </si>
  <si>
    <t>VALVE NDL:6 IN;FLANGE;STL</t>
  </si>
  <si>
    <t>Drakensberg Pumped Storage</t>
  </si>
  <si>
    <t>0178522</t>
  </si>
  <si>
    <t>VALVE ANGL:PLUG;100 MM;FLANGE;CI</t>
  </si>
  <si>
    <t>Drakensberg Pumped Storage</t>
  </si>
  <si>
    <t>0178523</t>
  </si>
  <si>
    <t>VALVE ANGL:PLUG;250 MM;FLANGE;STL</t>
  </si>
  <si>
    <t>Drakensberg Pumped Storage</t>
  </si>
  <si>
    <t>0205470</t>
  </si>
  <si>
    <t>KIT:SEALS;SPH/VALVE OPERATOR</t>
  </si>
  <si>
    <t>Drakensberg Pumped Storage</t>
  </si>
  <si>
    <t>VALVE BALL:3/4 IN;HANDLE;STOP</t>
  </si>
  <si>
    <t>Drakensberg Pumped Storage</t>
  </si>
  <si>
    <t>0502390</t>
  </si>
  <si>
    <t>VALVE:COMPRESSION;AUTOMATIC;STEEL;GASKET</t>
  </si>
  <si>
    <t>Drakensberg Pumped Storage</t>
  </si>
  <si>
    <t>VALVE:1ST STAGE;164MM X 85 IN;0-250;STL</t>
  </si>
  <si>
    <t>Drakensberg Pumped Storage</t>
  </si>
  <si>
    <t>0594825</t>
  </si>
  <si>
    <t>KIT:REPAIR T125;PRESSURE RELIEF VALVE</t>
  </si>
  <si>
    <t>Drakensberg Pumped Storage</t>
  </si>
  <si>
    <t>0621290</t>
  </si>
  <si>
    <t>KIT VLV RPR:BALL VALVE 1/2 IN;B16</t>
  </si>
  <si>
    <t>Drakensberg Pumped Storage</t>
  </si>
  <si>
    <t>VALVE BTRFLY:LUG WAFER;150 MM;PN16;0-120</t>
  </si>
  <si>
    <t>Drakensberg Pumped Storage</t>
  </si>
  <si>
    <t>VALVE:4"707 SD;SAFETY;4 IN;53 BAR;538;PT</t>
  </si>
  <si>
    <t>Drakensberg Pumped Storage</t>
  </si>
  <si>
    <t>VALVE:CONCENTRIC;OD 225 X THK 30 MM;380</t>
  </si>
  <si>
    <t>Drakensberg Pumped Storage</t>
  </si>
  <si>
    <t>VALVE GLB:2 IN;102 BAR;-29 TO 38 DEG C</t>
  </si>
  <si>
    <t>Drakensberg Pumped Storage</t>
  </si>
  <si>
    <t>VALVE BTRFLY:DRAIN WAFER;DN 32;PN25;33</t>
  </si>
  <si>
    <t>Drakensberg Pumped Storage</t>
  </si>
  <si>
    <t>VALVE SLND:6 X 4 MM;3/2 WAY;230 VAC;0-10</t>
  </si>
  <si>
    <t>Drakensberg Pumped Storage</t>
  </si>
  <si>
    <t>VALVE BALL:1/2 IN;QUICK STOP</t>
  </si>
  <si>
    <t>Drakensberg Pumped Storage</t>
  </si>
  <si>
    <t>0655344</t>
  </si>
  <si>
    <t>CONE:SHUT-OFF VALVE</t>
  </si>
  <si>
    <t>Drakensberg Pumped Storage</t>
  </si>
  <si>
    <t>0662034</t>
  </si>
  <si>
    <t>VALVE RELF:20 MM;7000 KPA;-25 TO 400</t>
  </si>
  <si>
    <t>Drakensberg Pumped Storage</t>
  </si>
  <si>
    <t>VALVE CHECK:NON RETURN;80 MM;PN40;50;BW</t>
  </si>
  <si>
    <t>Drakensberg Pumped Storage</t>
  </si>
  <si>
    <t>VALVE CHECK:NON RETURN;100 MM;PN25;55;BW</t>
  </si>
  <si>
    <t>Drakensberg Pumped Storage</t>
  </si>
  <si>
    <t>0688832</t>
  </si>
  <si>
    <t>VALVE RELF:1/2 X 3/4 IN;1100 KPA;BRS</t>
  </si>
  <si>
    <t>Drakensberg Pumped Storage</t>
  </si>
  <si>
    <t>VALVE BTRFLY:CENTERED DISC;3 IN;PN35;BW</t>
  </si>
  <si>
    <t>Drakensberg Pumped Storage</t>
  </si>
  <si>
    <t>0708296</t>
  </si>
  <si>
    <t>VALVE:891215705;BYPASS;450 X 350 MM;7.2</t>
  </si>
  <si>
    <t>Drakensberg Pumped Storage</t>
  </si>
  <si>
    <t>VALVE CHECK:NON-RETURN;650 MM;200 DEG C</t>
  </si>
  <si>
    <t>Drakensberg Pumped Storage</t>
  </si>
  <si>
    <t>0738160</t>
  </si>
  <si>
    <t>VALVE:NRV NON RETURN;1/2 IN;16 BAR;FLOW</t>
  </si>
  <si>
    <t>Drakensberg Pumped Storage</t>
  </si>
  <si>
    <t>VALVE:INJECTION;6/4 - R 1/2 IN;7-16 BAR</t>
  </si>
  <si>
    <t>Drakensberg Pumped Storage</t>
  </si>
  <si>
    <t>VALVE:FOOT;20 MM;7-16 BAR;40 DEG</t>
  </si>
  <si>
    <t>Drakensberg Pumped Storage</t>
  </si>
  <si>
    <t>KIT COMPRSR REPR:SERV;SPHERICAL VALVE</t>
  </si>
  <si>
    <t>Drakensberg Pumped Storage</t>
  </si>
  <si>
    <t>0628695</t>
  </si>
  <si>
    <t>VALVE BALL:20 MM;40 BAR;200 DEG C;SS;44</t>
  </si>
  <si>
    <t>Ingula Pump Storage</t>
  </si>
  <si>
    <t>VALVE BALL:200 MM;JIS 10 K;10 K;FLANGE</t>
  </si>
  <si>
    <t>Ingula Pump Storage</t>
  </si>
  <si>
    <t>0620406</t>
  </si>
  <si>
    <t>VALVE BALL:200 MM;JIS 10 K;10 K;FLANGE</t>
  </si>
  <si>
    <t>Ingula Pump Storage</t>
  </si>
  <si>
    <t>VALVE:033930;NON RETURN;20 MM;-10 TO 100</t>
  </si>
  <si>
    <t>Ingula Pump Storage</t>
  </si>
  <si>
    <t>0628696</t>
  </si>
  <si>
    <t>VALVE BALL:1/2 IN;2000 KPA;200 DEG C;SS</t>
  </si>
  <si>
    <t>Ingula Pump Storage</t>
  </si>
  <si>
    <t>VALVE BALL:1/2 IN;PN500;180 DEG C;THD;SS</t>
  </si>
  <si>
    <t>Ingula Pump Storage</t>
  </si>
  <si>
    <t>VALVE BALL:DN 50;PN100;0-30 DEG C;FLANGE</t>
  </si>
  <si>
    <t>Ingula Pump Storage</t>
  </si>
  <si>
    <t>VALVE BALL:DN 50;PN200;180 DEG C;THD;SS</t>
  </si>
  <si>
    <t>Ingula Pump Storage</t>
  </si>
  <si>
    <t>0657951</t>
  </si>
  <si>
    <t>VALVE BALL:DN 80;PN100;0-30 DEG C;FLANGE</t>
  </si>
  <si>
    <t>Ingula Pump Storage</t>
  </si>
  <si>
    <t>0657952</t>
  </si>
  <si>
    <t>VALVE BALL:DN 80;PN100;0-40 DEG C;FLANGE</t>
  </si>
  <si>
    <t>Ingula Pump Storage</t>
  </si>
  <si>
    <t>0657953</t>
  </si>
  <si>
    <t>VALVE BALL:DN 80;PN100;0-40 DEG C;FLANGE</t>
  </si>
  <si>
    <t>Ingula Pump Storage</t>
  </si>
  <si>
    <t>0628693</t>
  </si>
  <si>
    <t>VALVE BALL:25 MM;63;200 DEG C;FEMALE THD</t>
  </si>
  <si>
    <t>Ingula Pump Storage</t>
  </si>
  <si>
    <t>VALVE BALL:50 MM;10 KPA;JIS10K;FLANGED</t>
  </si>
  <si>
    <t>Ingula Pump Storage</t>
  </si>
  <si>
    <t>VALVE BALL:50 MM;63 BAR;200 DEG C;SS;140</t>
  </si>
  <si>
    <t>Ingula Pump Storage</t>
  </si>
  <si>
    <t>VALVE BALL:DN 100;PN100;-10 TO 50 DEG C</t>
  </si>
  <si>
    <t>Ingula Pump Storage</t>
  </si>
  <si>
    <t>VALVE:EMERGENCY CLOSING;13 MM;350 BAR</t>
  </si>
  <si>
    <t>Ingula Pump Storage</t>
  </si>
  <si>
    <t>0646934</t>
  </si>
  <si>
    <t>VALVE:DIRECTIONAL;NG 6;350 BAR;-25 TO 70</t>
  </si>
  <si>
    <t>Ingula Pump Storage</t>
  </si>
  <si>
    <t>VALVE:DIRECTIONAL;8/4 MM;350 BAR;52;49</t>
  </si>
  <si>
    <t>Ingula Pump Storage</t>
  </si>
  <si>
    <t>0637416</t>
  </si>
  <si>
    <t>VALVE:SAFETY;DN40;35 BAR;20 DEG C;1.4408</t>
  </si>
  <si>
    <t>Ingula Pump Storage</t>
  </si>
  <si>
    <t>0630729</t>
  </si>
  <si>
    <t>VALVE:ISOLATING GAUGE;DN 4;PN400;140 MM</t>
  </si>
  <si>
    <t>Ingula Pump Storage</t>
  </si>
  <si>
    <t>0630728</t>
  </si>
  <si>
    <t>VALVE:ISOLATING GAUGE;DN 4;-20 TO 200;SS</t>
  </si>
  <si>
    <t>Ingula Pump Storage</t>
  </si>
  <si>
    <t>VALVE:HYDRAULIC;3/4 IN</t>
  </si>
  <si>
    <t>Ingula Pump Storage</t>
  </si>
  <si>
    <t>0644906</t>
  </si>
  <si>
    <t>VALVE CHECK:DUAL PURPOSE;1-1/2 IN;3000</t>
  </si>
  <si>
    <t>Ingula Pump Storage</t>
  </si>
  <si>
    <t>0628680</t>
  </si>
  <si>
    <t>VALVE CHECK:DISC;DN 80;PN40;-200 TO 550</t>
  </si>
  <si>
    <t>Ingula Pump Storage</t>
  </si>
  <si>
    <t>0644902</t>
  </si>
  <si>
    <t>VALVE:DIRECTIONAL PISTON;NG10;315 BAR;SS</t>
  </si>
  <si>
    <t>Ingula Pump Storage</t>
  </si>
  <si>
    <t>0623858</t>
  </si>
  <si>
    <t>VALVE CHECK:2FRM16-32/160L;FLOW CONTROL</t>
  </si>
  <si>
    <t>Ingula Pump Storage</t>
  </si>
  <si>
    <t>0623859</t>
  </si>
  <si>
    <t>VALVE CHECK:2FRM10-31/50L;FLOW CONTROL</t>
  </si>
  <si>
    <t>Ingula Pump Storage</t>
  </si>
  <si>
    <t>0178003</t>
  </si>
  <si>
    <t>VALVE CHECK:100 MM;3-8 BAR;50-100 DEG C</t>
  </si>
  <si>
    <t>Ingula Pump Storage</t>
  </si>
  <si>
    <t>0628204</t>
  </si>
  <si>
    <t>VALVE BTRFLY:WAFER;DN65;16 BAR;CI;46 MM</t>
  </si>
  <si>
    <t>Ingula Pump Storage</t>
  </si>
  <si>
    <t>0643980</t>
  </si>
  <si>
    <t>VALVE BTRFLY:WAFER;DN40;16 BAR;200 DEG C</t>
  </si>
  <si>
    <t>Ingula Pump Storage</t>
  </si>
  <si>
    <t>0623861</t>
  </si>
  <si>
    <t>VALVE CHECK:FT257/6 100 0 BAR;1 IN;320</t>
  </si>
  <si>
    <t>Ingula Pump Storage</t>
  </si>
  <si>
    <t>VALVE SLND:VS3P-4030-10G HMJ-X;1/2 IN;3</t>
  </si>
  <si>
    <t>Ingula Pump Storage</t>
  </si>
  <si>
    <t>VALVE:033930;NON RETURN;20 MM;-10 TO 100</t>
  </si>
  <si>
    <t>Ingula Pump Storage</t>
  </si>
  <si>
    <t>VALVE:4"707 SD;SAFETY;4 IN;53 BAR;538;PT</t>
  </si>
  <si>
    <t>Ingula Pump Storage</t>
  </si>
  <si>
    <t>0619975</t>
  </si>
  <si>
    <t>VALVE:CA200MP;SHUT OFF;3/8 IN;200 BAR;55</t>
  </si>
  <si>
    <t>Ingula Pump Storage</t>
  </si>
  <si>
    <t>VALVE:COMPRESSOR;175 MM;PRESSURE;STL</t>
  </si>
  <si>
    <t>Ingula Pump Storage</t>
  </si>
  <si>
    <t>VALVE:CONCENTRIC;OD 225 X THK 30 MM;380</t>
  </si>
  <si>
    <t>Ingula Pump Storage</t>
  </si>
  <si>
    <t>0701459</t>
  </si>
  <si>
    <t>VALVE:CONTROL;NG10;120 BAR;20-60 DEG C</t>
  </si>
  <si>
    <t>Ingula Pump Storage</t>
  </si>
  <si>
    <t>0644954</t>
  </si>
  <si>
    <t>VALVE:DIRECTIONAL CONTROL;6 MM;350 BAR</t>
  </si>
  <si>
    <t>Ingula Pump Storage</t>
  </si>
  <si>
    <t>0623860</t>
  </si>
  <si>
    <t>VALVE CHECK:FT257/6 114 1 BAR;1-1/4 IN</t>
  </si>
  <si>
    <t>Ingula Pump Storage</t>
  </si>
  <si>
    <t>0731181</t>
  </si>
  <si>
    <t>VALVE CHECK:E65;DN25 MM;PN40;FLANGE;0.01</t>
  </si>
  <si>
    <t>Ingula Pump Storage</t>
  </si>
  <si>
    <t>0644907</t>
  </si>
  <si>
    <t>VALVE CHECK:DUAL PURPOSE;2-1/2 IN;3000</t>
  </si>
  <si>
    <t>Ingula Pump Storage</t>
  </si>
  <si>
    <t>0655868</t>
  </si>
  <si>
    <t>VALVE BTRFLY:WAFER;250 MM;PN100;FLANGE</t>
  </si>
  <si>
    <t>Ingula Pump Storage</t>
  </si>
  <si>
    <t>0628207</t>
  </si>
  <si>
    <t>VALVE BTRFLY:WAFER;DN125;16 BAR;CI;56 MM</t>
  </si>
  <si>
    <t>Ingula Pump Storage</t>
  </si>
  <si>
    <t>0628203</t>
  </si>
  <si>
    <t>VALVE BTRFLY:WAFER;DN 50;10 BAR;CI;43 MM</t>
  </si>
  <si>
    <t>Ingula Pump Storage</t>
  </si>
  <si>
    <t>0628205</t>
  </si>
  <si>
    <t>VALVE BTRFLY:WAFER;80 MM;10 BAR;CI;46 MM</t>
  </si>
  <si>
    <t>Ingula Pump Storage</t>
  </si>
  <si>
    <t>0657949</t>
  </si>
  <si>
    <t>VALVE BALL:DN125;PN16;40 DEG C;FLANGE;SS</t>
  </si>
  <si>
    <t>Ingula Pump Storage</t>
  </si>
  <si>
    <t>0657948</t>
  </si>
  <si>
    <t>VALVE BALL:DN125;PN100;2-40 DEG C;FLANGE</t>
  </si>
  <si>
    <t>Ingula Pump Storage</t>
  </si>
  <si>
    <t>0657950</t>
  </si>
  <si>
    <t>VALVE BALL:DN65;PN100;0-40 DEG C;FLANGE</t>
  </si>
  <si>
    <t>Ingula Pump Storage</t>
  </si>
  <si>
    <t>0655832</t>
  </si>
  <si>
    <t>VALVE BTRFLY:WAFER;200 MM;PN 16;FLANGE</t>
  </si>
  <si>
    <t>Ingula Pump Storage</t>
  </si>
  <si>
    <t>0655865</t>
  </si>
  <si>
    <t>VALVE BTRFLY:WAFER;150 MM;PN40;FLANGE;SS</t>
  </si>
  <si>
    <t>Ingula Pump Storage</t>
  </si>
  <si>
    <t>0620187</t>
  </si>
  <si>
    <t>VALVE BALL:X13W-40P;1/2 IN;1 MPA;100;STL</t>
  </si>
  <si>
    <t>Ingula Pump Storage</t>
  </si>
  <si>
    <t>0655834</t>
  </si>
  <si>
    <t>VALVE BTRFLY:WAFER;600 MM;PN 16;FLANGE</t>
  </si>
  <si>
    <t>Ingula Pump Storage</t>
  </si>
  <si>
    <t>0655831</t>
  </si>
  <si>
    <t>VALVE BTRFLY:WAFER;300 MM;PN 16;FLANGE</t>
  </si>
  <si>
    <t>Ingula Pump Storage</t>
  </si>
  <si>
    <t>0655867</t>
  </si>
  <si>
    <t>VALVE BTRFLY:WAFER;300 MM;PN25;FLANGE;SS</t>
  </si>
  <si>
    <t>Ingula Pump Storage</t>
  </si>
  <si>
    <t>0655833</t>
  </si>
  <si>
    <t>VALVE BTRFLY:WAFER;150 MM;PN 16;FLANGE</t>
  </si>
  <si>
    <t>Ingula Pump Storage</t>
  </si>
  <si>
    <t>0655866</t>
  </si>
  <si>
    <t>VALVE BTRFLY:WAFER;200 MM;PN40;FLANGE;SS</t>
  </si>
  <si>
    <t>Ingula Pump Storage</t>
  </si>
  <si>
    <t>0628206</t>
  </si>
  <si>
    <t>VALVE BTRFLY:WAFER;DN 100;10 BAR;CI;52</t>
  </si>
  <si>
    <t>Ingula Pump Storage</t>
  </si>
  <si>
    <t>0637555</t>
  </si>
  <si>
    <t>VALVE CHECK:NON RETURN;G 3/4 IN;1 BAR;SS</t>
  </si>
  <si>
    <t>Ingula Pump Storage</t>
  </si>
  <si>
    <t>VALVE CHECK:NON-RETURN;650 MM;200 DEG C</t>
  </si>
  <si>
    <t>Ingula Pump Storage</t>
  </si>
  <si>
    <t>0655823</t>
  </si>
  <si>
    <t>VALVE CHECK:PRESSURE;DN400;16 BAR;CI;480</t>
  </si>
  <si>
    <t>Ingula Pump Storage</t>
  </si>
  <si>
    <t>0623866</t>
  </si>
  <si>
    <t>VALVE SLND:M-3SED6UK13/350CG24N9K4;3/2</t>
  </si>
  <si>
    <t>Ingula Pump Storage</t>
  </si>
  <si>
    <t>0623874</t>
  </si>
  <si>
    <t>VALVE SLND:4WE10C50/EG24N9K4/M;PORT 11</t>
  </si>
  <si>
    <t>Ingula Pump Storage</t>
  </si>
  <si>
    <t>VALVE SLND:28 MM;230 VAC;100 BAR;BRS;AIR</t>
  </si>
  <si>
    <t>Ingula Pump Storage</t>
  </si>
  <si>
    <t>VALVE SLND:220 V</t>
  </si>
  <si>
    <t>Ingula Pump Storage</t>
  </si>
  <si>
    <t>0668248</t>
  </si>
  <si>
    <t>VALVE SLND:1-1/2 IN;PLUNGER;230 V;16 BAR</t>
  </si>
  <si>
    <t>Ingula Pump Storage</t>
  </si>
  <si>
    <t>0617885</t>
  </si>
  <si>
    <t>VALVE SLND:1/4 IN;2/1;220 VDC;2 MPA;IN</t>
  </si>
  <si>
    <t>Ingula Pump Storage</t>
  </si>
  <si>
    <t>0668261</t>
  </si>
  <si>
    <t>VALVE SLND:1 IN;PLUNGER;230 V;33 BAR;THD</t>
  </si>
  <si>
    <t>Ingula Pump Storage</t>
  </si>
  <si>
    <t>VALVE SLND:1 IN;1/1;24 VDC;10 BAR;FNPT</t>
  </si>
  <si>
    <t>Ingula Pump Storage</t>
  </si>
  <si>
    <t>0659669</t>
  </si>
  <si>
    <t>VALVE RELF:V/50;1 IN;0.025-0.08 BAR;90;6</t>
  </si>
  <si>
    <t>Ingula Pump Storage</t>
  </si>
  <si>
    <t>0623862</t>
  </si>
  <si>
    <t>VALVE CHECK:FT257/6 114 8 BAR;1-1/4 IN</t>
  </si>
  <si>
    <t>Ingula Pump Storage</t>
  </si>
  <si>
    <t>0637556</t>
  </si>
  <si>
    <t>VALVE CHECK:NON RETURN;1-5/8 IN;10 BAR</t>
  </si>
  <si>
    <t>Ingula Pump Storage</t>
  </si>
  <si>
    <t>0637558</t>
  </si>
  <si>
    <t>VALVE CHECK:NON RETURN;DIN 50;PN40;0-100</t>
  </si>
  <si>
    <t>Ingula Pump Storage</t>
  </si>
  <si>
    <t>0628742</t>
  </si>
  <si>
    <t>VALVE CHECK:NON RETURN;DN 100;PN40;60 MM</t>
  </si>
  <si>
    <t>Ingula Pump Storage</t>
  </si>
  <si>
    <t>0637559</t>
  </si>
  <si>
    <t>VALVE CHECK:NON RETURN;DN 80;PN100-160</t>
  </si>
  <si>
    <t>Ingula Pump Storage</t>
  </si>
  <si>
    <t>0655829</t>
  </si>
  <si>
    <t>VALVE DIAPH:WET PILOT ACTUATION;6 IN;250</t>
  </si>
  <si>
    <t>Ingula Pump Storage</t>
  </si>
  <si>
    <t>0657954</t>
  </si>
  <si>
    <t>VALVE FLPR:CHECK;DN65;FLANGE;SS;TURBINE</t>
  </si>
  <si>
    <t>Ingula Pump Storage</t>
  </si>
  <si>
    <t>0657955</t>
  </si>
  <si>
    <t>VALVE FLPR:CHECK;DN80;FLANGE;SS;TURBINE</t>
  </si>
  <si>
    <t>Ingula Pump Storage</t>
  </si>
  <si>
    <t>0620393</t>
  </si>
  <si>
    <t>VALVE GATE:100 MM;ISOLATING;FLANGE;300</t>
  </si>
  <si>
    <t>Ingula Pump Storage</t>
  </si>
  <si>
    <t>0620394</t>
  </si>
  <si>
    <t>VALVE GATE:1-1/2 IN;ISOLATING;FLANGE;160</t>
  </si>
  <si>
    <t>Ingula Pump Storage</t>
  </si>
  <si>
    <t>0620397</t>
  </si>
  <si>
    <t>VALVE GATE:200 MM;ISOLATING;FLANGE;450</t>
  </si>
  <si>
    <t>Ingula Pump Storage</t>
  </si>
  <si>
    <t>0620398</t>
  </si>
  <si>
    <t>VALVE GATE:200 MM;ISOLATING;JIS 20 K;20</t>
  </si>
  <si>
    <t>Ingula Pump Storage</t>
  </si>
  <si>
    <t>VALVE GATE:250 MM;ISOLATING;2-2.8 MPA;SS</t>
  </si>
  <si>
    <t>Ingula Pump Storage</t>
  </si>
  <si>
    <t>0655828</t>
  </si>
  <si>
    <t>VALVE DIAPH:WET PILOT ACTUATION;4 IN;250</t>
  </si>
  <si>
    <t>Ingula Pump Storage</t>
  </si>
  <si>
    <t>0637405</t>
  </si>
  <si>
    <t>VALVE CHECK:RIGHT ANGLE;3 IN;21 MPA</t>
  </si>
  <si>
    <t>Ingula Pump Storage</t>
  </si>
  <si>
    <t>0721178</t>
  </si>
  <si>
    <t>VALVE CHECK:TL34;3 IN;2 BAR;-40-100;1.00</t>
  </si>
  <si>
    <t>Ingula Pump Storage</t>
  </si>
  <si>
    <t>0731175</t>
  </si>
  <si>
    <t>VALVE CHECK:TL34;DN80;2 BAR;-40 to 100</t>
  </si>
  <si>
    <t>Ingula Pump Storage</t>
  </si>
  <si>
    <t>0635725</t>
  </si>
  <si>
    <t>VALVE CHECK:WAFER;DN65;20 BAR;0-120;46</t>
  </si>
  <si>
    <t>Ingula Pump Storage</t>
  </si>
  <si>
    <t>0623867</t>
  </si>
  <si>
    <t>VALVE CHECK:Z1S10B05-2-41/F;SUBPLATE;350</t>
  </si>
  <si>
    <t>Ingula Pump Storage</t>
  </si>
  <si>
    <t>0623870</t>
  </si>
  <si>
    <t>VALVE CHECK:Z2FS6-2-44/2QV;TWIN THROTTLE</t>
  </si>
  <si>
    <t>Ingula Pump Storage</t>
  </si>
  <si>
    <t>VALVE GLB:1/2 IN;2.0 MPA;&lt;100 DEG C;150</t>
  </si>
  <si>
    <t>Ingula Pump Storage</t>
  </si>
  <si>
    <t>0064665</t>
  </si>
  <si>
    <t>VALVE GLB:15 MM;MANUAL;SW;CS;600 LB</t>
  </si>
  <si>
    <t>Ingula Pump Storage</t>
  </si>
  <si>
    <t>VALVE GLB:2 IN;200 MM;HANDWHEEL;FLANGE</t>
  </si>
  <si>
    <t>Ingula Pump Storage</t>
  </si>
  <si>
    <t>VALVE GLB:50 MM;200 MM;HANDWHEEL;FLANGE</t>
  </si>
  <si>
    <t>Ingula Pump Storage</t>
  </si>
  <si>
    <t>0620181</t>
  </si>
  <si>
    <t>VALVE GLB:SC-F10K-15A;1/2 IN;1 TO 1.2</t>
  </si>
  <si>
    <t>Ingula Pump Storage</t>
  </si>
  <si>
    <t>0620186</t>
  </si>
  <si>
    <t>VALVE GLB:SC-F10K-25A;1 IN;1 TO 1.2 MPA</t>
  </si>
  <si>
    <t>Ingula Pump Storage</t>
  </si>
  <si>
    <t>0623904</t>
  </si>
  <si>
    <t>VALVE RELF:LFA40H2-71/F;NS40;ADJUSTABLE</t>
  </si>
  <si>
    <t>Ingula Pump Storage</t>
  </si>
  <si>
    <t>0623903</t>
  </si>
  <si>
    <t>VALVE RELF:LFA16H2-71/F;NS16;ADJUSTABLE</t>
  </si>
  <si>
    <t>Ingula Pump Storage</t>
  </si>
  <si>
    <t>VALVE RELF:G1/2 IN;365 KPA;-10 TO 220;46</t>
  </si>
  <si>
    <t>Ingula Pump Storage</t>
  </si>
  <si>
    <t>0639776</t>
  </si>
  <si>
    <t>VALVE RELF:G1/2 IN;3 BAR;0-20 DEG C;90</t>
  </si>
  <si>
    <t>Ingula Pump Storage</t>
  </si>
  <si>
    <t>0620399</t>
  </si>
  <si>
    <t>VALVE GATE:250 MM;ISOLATING;FLANGE;450</t>
  </si>
  <si>
    <t>Ingula Pump Storage</t>
  </si>
  <si>
    <t>0620395</t>
  </si>
  <si>
    <t>VALVE GATE:300 MM;ISOLATING;FLANGE;500</t>
  </si>
  <si>
    <t>Ingula Pump Storage</t>
  </si>
  <si>
    <t>0620396</t>
  </si>
  <si>
    <t>VALVE GATE:300 MM;ISOLATING;JIS 20 K;20</t>
  </si>
  <si>
    <t>Ingula Pump Storage</t>
  </si>
  <si>
    <t>0620392</t>
  </si>
  <si>
    <t>VALVE GATE:50 MM;ISOLATING;FLANGE;213 MM</t>
  </si>
  <si>
    <t>Ingula Pump Storage</t>
  </si>
  <si>
    <t>VALVE RELF:3/4 IN;47.2 BAR;-10 TO 100;10</t>
  </si>
  <si>
    <t>Ingula Pump Storage</t>
  </si>
  <si>
    <t>0637561</t>
  </si>
  <si>
    <t>VALVE RELF:DN 3/4 X 1 IN;53 BAR;THD;BRS</t>
  </si>
  <si>
    <t>Ingula Pump Storage</t>
  </si>
  <si>
    <t>0655227</t>
  </si>
  <si>
    <t>VALVE RELF:DN 1 X 1-1/4 IN;8 BAR;THD;BRZ</t>
  </si>
  <si>
    <t>Ingula Pump Storage</t>
  </si>
  <si>
    <t>0623863</t>
  </si>
  <si>
    <t>VALVE RELF:DBW10B2-52/300-6EG24N9K4;NS10</t>
  </si>
  <si>
    <t>Ingula Pump Storage</t>
  </si>
  <si>
    <t>0644952</t>
  </si>
  <si>
    <t>VALVE RELF:30 MM;100 BAR;-30 TO 80 DEG C</t>
  </si>
  <si>
    <t>Ingula Pump Storage</t>
  </si>
  <si>
    <t>VALVE RELF:50 MM;35 KPA;THD;STL;BRS;2-20</t>
  </si>
  <si>
    <t>Ingula Pump Storage</t>
  </si>
  <si>
    <t>VALVE RELF:BK033;1/2 IN;1.5 MPA;120;STL</t>
  </si>
  <si>
    <t>Ingula Pump Storage</t>
  </si>
  <si>
    <t>0623857</t>
  </si>
  <si>
    <t>VALVE RELF:DB20-2-52/315;1 IN;94 BAR;100</t>
  </si>
  <si>
    <t>Ingula Pump Storage</t>
  </si>
  <si>
    <t>0660516</t>
  </si>
  <si>
    <t>VALVE PLT:GPFX730094P0001;1 WAY;6 MM;STL</t>
  </si>
  <si>
    <t>Ingula Pump Storage</t>
  </si>
  <si>
    <t>0659664</t>
  </si>
  <si>
    <t>VALVE RELF:03/16-08711;8 MM;11 BAR;BRS;6</t>
  </si>
  <si>
    <t>Ingula Pump Storage</t>
  </si>
  <si>
    <t>VALVE RELF:1 IN;88 BAR;0-50 DEG C;SS;SS</t>
  </si>
  <si>
    <t>Ingula Pump Storage</t>
  </si>
  <si>
    <t>0617883</t>
  </si>
  <si>
    <t>VALVE RELF:1/2 IN;2.1 MPA;220 DEG C;STL</t>
  </si>
  <si>
    <t>Ingula Pump Storage</t>
  </si>
  <si>
    <t>VALVE RELF:1/2 IN;3 BAR;0-20 DEG C;SS;SS</t>
  </si>
  <si>
    <t>Ingula Pump Storage</t>
  </si>
  <si>
    <t>0644950</t>
  </si>
  <si>
    <t>VALVE RELF:10 MM;130 BAR;-30 TO 80 DEG C</t>
  </si>
  <si>
    <t>Ingula Pump Storage</t>
  </si>
  <si>
    <t>VALVE RELF:10 MM;65 BAR;-30 TO 80 DEG C</t>
  </si>
  <si>
    <t>Ingula Pump Storage</t>
  </si>
  <si>
    <t>VALVE RELF:30 MM;130 BAR;-30 TO 80 DEG C</t>
  </si>
  <si>
    <t>Ingula Pump Storage</t>
  </si>
  <si>
    <t>VALVE RELF:20 MM;100 BAR;-30 TO 80 DEG C</t>
  </si>
  <si>
    <t>Ingula Pump Storage</t>
  </si>
  <si>
    <t>0637402</t>
  </si>
  <si>
    <t>VALVE RELF:3 IN;25 MPA;-15 TO 75 DEG C</t>
  </si>
  <si>
    <t>Ingula Pump Storage</t>
  </si>
  <si>
    <t>0783932</t>
  </si>
  <si>
    <t>VALVE BTRFLY:VALVE BUTTERFLY;DN 80 MM;95</t>
  </si>
  <si>
    <t>Ingula Pump Storage</t>
  </si>
  <si>
    <t>0783504</t>
  </si>
  <si>
    <t>VALVE GLB:100 MM;16 BAR;400 DEG;230 MM</t>
  </si>
  <si>
    <t>Palmiet Pumped Storage</t>
  </si>
  <si>
    <t>0783650</t>
  </si>
  <si>
    <t>VALVE:BELLOWS SEAL GLOBE;1/2 IN;30;58 MM</t>
  </si>
  <si>
    <t>Palmiet Pumped Storage</t>
  </si>
  <si>
    <t>0774960</t>
  </si>
  <si>
    <t>KIT:PRESSURE RELIEF VALVES</t>
  </si>
  <si>
    <t>Palmiet Pumped Storage</t>
  </si>
  <si>
    <t>0783663</t>
  </si>
  <si>
    <t>VALVE CHECK:NON RETURN;20 MM;16 BAR;52</t>
  </si>
  <si>
    <t>Palmiet Pumped Storage</t>
  </si>
  <si>
    <t>0783420</t>
  </si>
  <si>
    <t>VALVE GATE:250 MM;GATE VALVE;10 BAR;332</t>
  </si>
  <si>
    <t>Palmiet Pumped Storage</t>
  </si>
  <si>
    <t>0692548</t>
  </si>
  <si>
    <t>VALVE CHECK:SWING DISK NRV;1 IN;300 LB</t>
  </si>
  <si>
    <t>Palmiet Pumped Storage</t>
  </si>
  <si>
    <t>0783648</t>
  </si>
  <si>
    <t>VALVE GLB:25 MM;10 BAR;120 DEG C;127 MM</t>
  </si>
  <si>
    <t>Palmiet Pumped Storage</t>
  </si>
  <si>
    <t>0783662</t>
  </si>
  <si>
    <t>VALVE CHECK:WAFER;150 MM;16 BAR;5 to 40</t>
  </si>
  <si>
    <t>Palmiet Pumped Storage</t>
  </si>
  <si>
    <t>0783651</t>
  </si>
  <si>
    <t>VALVE GLB:50 MM;16 BAR;-120 to 200 DEG C</t>
  </si>
  <si>
    <t>Palmiet Pumped Storage</t>
  </si>
  <si>
    <t>0783429</t>
  </si>
  <si>
    <t>VALVE CHECK:SWING;50 MM;76 BAR;538 DEG C</t>
  </si>
  <si>
    <t>Palmiet Pumped Storage</t>
  </si>
  <si>
    <t>VALVE GLB:100 MM;16 BAR;400 DEG;230 MM</t>
  </si>
  <si>
    <t>Palmiet Pumped Storage</t>
  </si>
  <si>
    <t>0783652</t>
  </si>
  <si>
    <t>VALVE GATE:250 MM;SOLID WEDGE;10 BAR;120</t>
  </si>
  <si>
    <t>Palmiet Pumped Storage</t>
  </si>
  <si>
    <t>0783647</t>
  </si>
  <si>
    <t>VALVE GATE:80 MM;SOLID WEDGE;10 BAR;120</t>
  </si>
  <si>
    <t>Palmiet Pumped Storage</t>
  </si>
  <si>
    <t>0784003</t>
  </si>
  <si>
    <t>VALVE RELF:1 IN;600 KPA G;-20 TO -260;44</t>
  </si>
  <si>
    <t>Palmiet Pumped Storage</t>
  </si>
  <si>
    <t>0784000</t>
  </si>
  <si>
    <t>VALVE BTRFLY:WAFER;6 IN;20.7 BAR;100;61</t>
  </si>
  <si>
    <t>Palmiet Pumped Storage</t>
  </si>
  <si>
    <t>0784005</t>
  </si>
  <si>
    <t>VALVE GATE:200 MM;SOLID WEDGE;16 BAR;317</t>
  </si>
  <si>
    <t>Palmiet Pumped Storage</t>
  </si>
  <si>
    <t>0784002</t>
  </si>
  <si>
    <t>VALVE GATE:250 MM;SOLID WEDGE;16 BAR;380</t>
  </si>
  <si>
    <t>Palmiet Pumped Storage</t>
  </si>
  <si>
    <t>0784001</t>
  </si>
  <si>
    <t>VALVE GATE:2 IN;SOLID WEDGE;20 BAR;74 MM</t>
  </si>
  <si>
    <t>Palmiet Pumped Storage</t>
  </si>
  <si>
    <t>0784004</t>
  </si>
  <si>
    <t>VALVE CHECK:SPRING;50 MM;18 BAR;101 MM</t>
  </si>
  <si>
    <t>Palmiet Pumped Storage</t>
  </si>
  <si>
    <t>Deviations</t>
  </si>
  <si>
    <t>Purchase Order Description</t>
  </si>
  <si>
    <t>VALVE, SOLENOID: PIPE SIZE: 35 MM; STYLE: 2 WAY; POTENTIAL: 125 VDC; CONNECTION: NPT; BODY MATERIAL: STAINLESS STEEL; OPERATED: PRESSURE; ENCLOSURE RATING: IP67; MEDIUM: FUEL; SUPPL P/N: 679V100A; REFERENCE NO: 1142; 711680; FUEL SHUT OFF, MAKE ALTAIR</t>
  </si>
  <si>
    <t>VALVE, BUTTERFLY: TYPE: WAFER; VALVE SIZE: 150 MM; CONNECTION: FLANGE; BODY MATERIAL: STL; OPERATED: AIR; TRIM: DISC STL; ACTUATOR/ASSY,BLEED</t>
  </si>
  <si>
    <t>VALVE, BUTTERFLY: TYPE: WAFER; VALVE SIZE: 150 MM; CONNECTION: FLANGE; BODY MATERIAL: STL; OPERATED: AIR; TRIM: DISC STL; ACTUATOR AND VALVE ASSY; BLEED</t>
  </si>
  <si>
    <t>VALVE: TYPE: CONTROL; ASSY; AIR STARTER</t>
  </si>
  <si>
    <t>ASSEMBLY: TYPE: AIR RELEASE VALVE FILTER; DIMENSIONS: 42 IN</t>
  </si>
  <si>
    <t>VALVE, SOLENOID: PIPE SIZE: 25 MM; STYLE: 2 WAY; POTENTIAL: 110 VAC; 120 VDC; DESIGN RATING: 115/225/300 KPA; CONNECTION: FNPT; BODY MATERIAL: BRASS; OPERATED: AIR; ENCLOSURE RATING: IP67; MEDIUM: AIR/GAS/WATER; POWER: 20 W; ORIFICE SIZE: 25 MM; FREQUENCY 50/60 HZ, FOR USE ON COMPRESSOR</t>
  </si>
  <si>
    <t>VALVE: TYPE: TEMPERATURE CONTROL; VALVE SIZE: 40 MM; DESIGN RATING: 150 BAR; CONNECTION: FLANGE; OPERATED: TEMPERATURE; BODY MATERIAL: STL; STYLE: BOLTED BONNET; TRIM: BONNET STL; DISC SS; GRADE: WC8; MODEL NO: 83937-3; REFERENCE NO: E76L375; RANGE: 150 - 220, MAKE ROBERSHAW</t>
  </si>
  <si>
    <t>VALVE: TYPE: COMPRESSOR; VALVE SIZE: 175 MM; OPERATED: PRESSURE; BODY MATERIAL: STL; TRIM: DISC SS; 2ND STAGE CONCENTRIC</t>
  </si>
  <si>
    <t>HEAD, CYLINDER: TYPE: 1ST STG VALVE; SUPPL P/N: 4656; ITEM 23 POS 230, SIZE 128MM X 128 MM X 20 MM;USED ON THE SULZER BURCKHART COMPRESSOR TYPE C4N2F</t>
  </si>
  <si>
    <t>VALVE: TYPE: SUCTION; VALVE SIZE: 144 MM; CONNECTION: COMPRESSION; OPERATED: PRESSURE; BODY MATERIAL: STAINLESS STEEL; TRIM: DISC STL; REFERENCE NO: HT303811; 2ND STAGE; 20P-4PORTS; 46.3MM THK PLATE; 88MM THK O/A; WITH HEX NUT, WASHER AND SPLIT PIN</t>
  </si>
  <si>
    <t>VALVE: TYPE: SUCTION; VALVE SIZE: 104 MM; CONNECTION: COMPRESSION; OPERATED: PRESSURE; BODY MATERIAL: STAINLESS STEEL; TRIM: DISC STL; REFERENCE NO: HT303815; 4TH STAGE; 20P-2PORTS; 46.3MM THK PLATE; 89MM THK O/A; WITH HEX NUT, WASHER AND SPLIT PIN</t>
  </si>
  <si>
    <t>VALVE: TYPE: DISCHARGE; VALVE SIZE: 164 MM; CONNECTION: COMPRESSION; OPERATED: PRESSURE; BODY MATERIAL: STAINLESS STEEL; TRIM: DISC STL; REFERENCE NO: HT303810; ASSY; 1ST STAGE 20P- 5PORTS; 46.0MM THK PLATE; 70MM THK O/A; WITH HEX NUT AND SPLIT PIN</t>
  </si>
  <si>
    <t>VALVE, RELIEF: VALVE SIZE: 24 X 12 MM; SET PRESSURE: 14.5 KGF/CM; CONNECTION: NPT X FNPT; BODY MATERIAL: BRASS; REFERENCE NO: M096-84176222/23P10; SAFETY; POP; TYPE RCX-SO; SEAT DIA. 12MM</t>
  </si>
  <si>
    <t>VALVE, SOLENOID: PIPE SIZE: 1/4 IN; STYLE: 3 WAY; POTENTIAL: 220 VDC; DESIGN RATING: 35 KGF/CM; CONNECTION: FNPT; BODY MATERIAL: BRASS; MEDIUM: AIR/GAS/OIL/WATER; POWER: 9.7 W; ORIFICE SIZE: 3/64 IN; DRAWING NO: M096-8417222/23P8 REV 1; CAT NO: T8262D19; REFERENCE NO: 364202; 8321A2; GENERAL PURPOSE ENCLOSURE</t>
  </si>
  <si>
    <t>VALVE, SOLENOID: PIPE SIZE: 3/8 IN; STYLE: 2 WAY; POTENTIAL: 220 VDC; DESIGN RATING: 0.7/14 KGF/CM; CONNECTION: FNPT; BODY MATERIAL: BRASS; MEDIUM: AIR/GAS/OIL/WATER; POWER: 9.7 W; ORIFICE SIZE: 9/32 IN; REFERENCE NO: 364201; 8263D19; GENERAL PURPOSE ENCLOSURE</t>
  </si>
  <si>
    <t>VALVE, SOLENOID: PIPE SIZE: 10 MM; STYLE: 4/2 WAY; POTENTIAL: 250 VAC; DESIGN RATING: 315 BAR; CONNECTION: COMPRESSION; BODY MATERIAL: STEEL; OPERATED: DC SOLENOID; ENCLOSURE RATING: IP54; MEDIUM: AIR/LIQUID; POWER: 36 W; MANUF P/N: S10G51G0230615MV; CAT NO: 52051.9000; HERION DIRECTIONAL CONTROL VALVE - PRESSURE TEST CERTIFICATES TO BE SUPPLIED ON DELIVERY</t>
  </si>
  <si>
    <t>VALVE, SOLENOID: PIPE SIZE: 12 MM; STYLE: 4 WAY; POTENTIAL: 240 - 250 VDC; DESIGN RATING: 70-700 KPA; CONNECTION: FNPT; BODY MATERIAL: BRASS; OPERATED: PRESSURE; ENCLOSURE RATING: IP65 EN 60529; MEDIUM: AIR/OIL/WATER; POWER: 11.2 W; APPLICATION: BLOWDOWN COMPRESSOR; REFERENCE NO: WP8345E001; GENERAL PURPOSE ENCLOSURE; 240 VDC COIL</t>
  </si>
  <si>
    <t>VALVE, SOLENOID: POTENTIAL: 220 V; SUPPL P/N: S2155</t>
  </si>
  <si>
    <t>VALVE, GATE: VALVE SIZE: 200 MM; TYPE: SOLID WEDGE; CONNECTION: FLANGE; BODY MATERIAL: CI; TRIM: BONNET CI; OPERATED: HANDWHEEL; STEM DESIGN: RISING OUTSIDE SCREW; STYLE: BOLTED BONNET; SUPPL P/N: Y1501-11</t>
  </si>
  <si>
    <t>VALVE, SOLENOID: PIPE SIZE: 8 MM; STYLE: 2 WAY; POTENTIAL: 120 VAC; DESIGN RATING: 150 LB; CONNECTION: FNPT; BODY MATERIAL: STEEL; MEDIUM: AIR/LIQUID; POWER: 10 W; ORIFICE SIZE: 1/16 X 3/64 IN; 60 HZ; GENERAL PURPOSE ENCLOSURE</t>
  </si>
  <si>
    <t>VALVE, SOLENOID: PIPE SIZE: 100 MM; STYLE: 2 WAY; POTENTIAL: 110/120 VAC; DESIGN RATING: 2.5 MPA; CONNECTION: FLANGE; BODY MATERIAL: STEEL; OPERATED: SOLENOID; ENCLOSURE RATING: IP 65 (EN 60529); MEDIUM: WATER; POWER: 220 VAC; CURRENT: 0.45 A; APPLICATION: GEN BEARING COOLER CW FLOW CONTROL; SPECIFICATION: PED; MANUF P/N: 8651000.9504.22050; REFERENCE NO: 27148735 &amp; 27148736; SOLENOID VALVE INCLUDING A PISTON TYPE 2-WAY VALVE AND ELECTRICAL SOLENOID; DUTY CYCLE: 100% ED; VOLTAGE: FREQUENCY: 50HZ; VALVE MECHANICAL DETAILS: VALVE TYPE: 2/2 WAY PISTON VALVE; OPERATING PRESSURE: 0 - 25 BAR; RATED FLOW RATE: 125 M3/H = 34.7 L/S;VALVE MECHANICAL INTERFACE (FLANGE) DETAILS: FLANGE-TO-FLANGE FACE DIMENSION: 350MM; FLANGE STANDARD AND CLASS/TABLE: 100NB BS 4504 16/3;FLANGE OD = Ø220.0MM; RAISED FACE DIAMETER = Ø158.0MM; RAISED FACE HEIGHT = 3.0MM; NUMBER OF BOLTS = 8; BOLT HOLE DIAMETER = Ø18.0MM.</t>
  </si>
  <si>
    <t>VALVE, GATE: VALVE SIZE: 3/4 IN; TYPE: SOLID WEDGE; CONNECTION: FLANGE; BODY MATERIAL: BRASS; TRIM: DISC BRS; OPERATED: HANDWHEEL; STEM DESIGN: INSIDE SCREW; STYLE: THD BONNET; NEEDLE VALVE; FLANGE SIZE 105MM O/D; 4 HOLES 14MM DIA PCD 75MM; BS 2060</t>
  </si>
  <si>
    <t>VALVE, BALL: VALVE SIZE: 3/4 IN; DESIGN RATING: 1000 KPA; CONNECTION: FEMALE THD; OPERATED: LEVER; STYLE: 3 WAY; 3 PIECE; TRIM: BALL SS GR 316; SOFTGOODS: SEALS PTFE; GRADE: CF8M; ACID WATER OIL AND GAS; THROUGHWAY IN BALL TO BE 20 MM</t>
  </si>
  <si>
    <t>SEAT: TYPE: DISC SAFETY VALVE; DIMENSIONS: SQ 0.514 IN; MATERIAL: 1.4122 DIN X 35CRMO17; SUPPL P/N: 018109610; 601267620; MODEL NO: VSE2.40.25.A.50.I.22.123; USED ON SEMPELL; POSITION CODE RL01S010, RL02S009, RL03S008</t>
  </si>
  <si>
    <t>VALVE, GATE: VALVE SIZE: 250 MM; TYPE: SPHERICAL MANUAL BYPASS; CONNECTION: FLANGE; FACE TO FACE LENGTH: 250 MM; BODY MATERIAL: STEEL; OPERATED: HANDWHEEL; TEMPERATURE RATING: 16 DEG C; DESIGN RATING: 7.2 MPA; MAIN BY-PASS VALVE VOEST-ALPINE TYPE MB9-642-5320A ESKOM NO. 0.48/1121 DESIGNE PRESSURE = 7.2 MPA VALVE, BYPASS MAIN 5320 A</t>
  </si>
  <si>
    <t>VALVE, RELIEF: VALVE SIZE: 45 X 40 MM; SET PRESSURE: 70 BAR; CONNECTION: NPT X FNPT; BODY MATERIAL: STL; TRIM: DISC/SPRING STL; OPERATED: PRESSURE, SPRING; SAFETY</t>
  </si>
  <si>
    <t>VALVE, CHECK: TYPE: PISTON; VALVE SIZE: 25 MM; CONNECTION: NPT; BODY MATERIAL: STAINLESS STEEL; STYLE: THD CAP; TRIM: DISC/CAP STL; NON-RETURN; EO; TUBE SIZE 25MM OD EO TUBE CONNECTION AT BOTH ENDS</t>
  </si>
  <si>
    <t>VALVE, BALL: VALVE SIZE: 16 MM; DESIGN RATING: 100 BAR; TEMPERATURE RATING: -200 TO 200 DEG C; CONNECTION: NPT X FNPT; BODY MATERIAL: STEEL; OPERATED: LEVER; STYLE: 4 WAY; TRIM: BALL STL; SPECIFICATION: DIN 3230; PORT TYPE: 3 X MALE; 1 X FEMALE; APPLICATION: UPSTREAM SEAL CHANGE OVER VALVE; TYPE: MANUAL OPERATED; SUPPL P/N: 1017489; REFERENCE NO: 1017489; 3 MALE X 1 FEMALE; CHANGE-OVER; BLOCK; ARGUS</t>
  </si>
  <si>
    <t>VALVE, RELIEF: SET PRESSURE: 60 BAR; REFERENCE NO: MB8-222-2450C60B; SAFETY</t>
  </si>
  <si>
    <t>VALVE, DIAPHRAGM: VALVE SIZE: 15 MM; CONNECTION: FNPT; BODY MATERIAL: CI; DIAPHRAGM MATERIAL: RUBBER GR Q; OPERATED: HANDWHEEL; STYLE: WEIR; REFERENCE NO: A; SAUNDERS</t>
  </si>
  <si>
    <t>VALVE, CHECK: TYPE: SWING; VALVE SIZE: 400 MM; DESIGN RATING: 16 BAR; CONNECTION: FLANGE; BODY MATERIAL: CS; TRIM: BONNET/DISC STEEL; REFERENCE NO: 16SMZ; CHECKRITE NON-RETURN; HYDRO. TEST CERTIFICATE REQUIRED FOR ALL VALVES</t>
  </si>
  <si>
    <t>VALVE, BALL: VALVE SIZE: 1/2 IN; DESIGN RATING: 40 LB; TEMPERATURE RATING: 25 DEG C; CONNECTION: FNPT; BODY MATERIAL: STAINLESS STEEL; OPERATED: LEVER; STYLE: UNION BONNET; TRIM: BALL SS; BRASS; WITH FIXED FEMALE FLANGE EITHER END</t>
  </si>
  <si>
    <t>VALVE, RELIEF: VALVE SIZE: 50 MM; SET PRESSURE: 35 KPA; CONNECTION: THD; BODY MATERIAL: STL; TRIM: BRASS; OPERATED: SPRING; PRESSURE RANGE: 2-20 LB; REFERENCE NO: MD0014; SAFETY; TYPE 616-2; TYPE: HLP</t>
  </si>
  <si>
    <t>VALVE, RELIEF: VALVE SIZE: 50 X 32 MM; SET PRESSURE: 600 KPA; TEMPERATURE RATING: -10 TO 14 DEG C; CONNECTION: FLANGE; BODY MATERIAL: CI; TRIM: STAINLESS STEEL; OPERATED: PRESSURE; DESIGN RATING: 16 BAR; PRESSURE RANGE: 6 BAR; FIG NO: 4411/H2; REFERENCE NO: 16; SAFETY; INLET AND OUTLET PN16; TO SIZED TO DIN3320 AND TEST APPROVED IN ACCORDANCE WITH (AD-MERKBLATT A2); FLOW CAPACITY TO BE AT LEAST 35000 KG/HR</t>
  </si>
  <si>
    <t>VALVE, GATE: VALVE SIZE: 250 MM; TYPE: SOLID WEDGE; DESIGN PRESSURE: 10 BAR; DESIGN TEMPERATURE: 0-100 DEG C; CONNECTION: FLANGE; FACE TO FACE LENGTH: 325 MM; BODY MATERIAL: STEEL CAST; TRIM: BONNET/DISC STEEL; OPERATED: HANDWHEEL; STEM DESIGN: RISING OS; STYLE: BOLTED BONNET; DESIGN RATING: 10 BAR; REFERENCE NO: FBS10K250; PCD</t>
  </si>
  <si>
    <t>VALVE, BALL: VALVE SIZE: 50 MM; DESIGN RATING: 6 BAR; CONNECTION: FLANGE; BODY MATERIAL: STEEL; OPERATED: LEVER; STYLE: 2 WAY; TRIM: BALL STL; BOHMER; SERIES FK</t>
  </si>
  <si>
    <t>VALVE, GATE: VALVE SIZE: 3 IN; TYPE: SOLID WEDGE; CONNECTION: FLANGE; BODY MATERIAL: STEEL; TRIM: SEAT 13CR; OPERATED: HANDWHEEL; STEM DESIGN: RISING OUTSIDE SCREW; STYLE: BOLTED BONNET; GRADE: WCB; DESIGN RATING: 150 LB; REFERENCE NO: 2H27347; CAST; HIRATA</t>
  </si>
  <si>
    <t>VALVE, GATE: VALVE SIZE: 2-1/2 IN; CONNECTION: FLANGE; BODY MATERIAL: CS; DESIGN RATING: 150 LB; DRAWING NO: 2H27346 REV 1</t>
  </si>
  <si>
    <t>VALVE, GATE: VALVE SIZE: 100 MM; CONNECTION: FLANGE; BODY MATERIAL: CS; DESIGN RATING: 150 LB; REFERENCE NO: 2H27354; HIRATA</t>
  </si>
  <si>
    <t>VALVE, GATE: VALVE SIZE: 3/8 IN; TYPE: SOLID WEDGE; CONNECTION: FNPT; BODY MATERIAL: STEEL; TRIM: SEAT 13CR; OPERATED: HANDWHEEL; STEM DESIGN: RISING OUTSIDE SCREW; STYLE: BOLTED BONNET; DESIGN RATING: 600 LB; DRAWING NO: 2N27361 REV 1; FORGED; HIRATA</t>
  </si>
  <si>
    <t>VALVE, GLOBE: VALVE SIZE: 10 MM; OPERATED: HANDWHEEL; CONNECTION: FNPT; BODY MATERIAL: SS FORGED; TRIM: SEAT 13CR; STEM DESIGN: RISING OUTSIDE SCREW; STYLE: BOLTED BONNET; DESIGN RATING: 150 LB; DRAWING NO: 2S18670 REV 1; 3/8 INCH; HIRATA</t>
  </si>
  <si>
    <t>VALVE, GLOBE: VALVE SIZE: 1/2 IN; OPERATED: HANDWHEEL; CONNECTION: FLANGE; BODY MATERIAL: STL FORGED; TRIM: SEAT 13CR; STEM DESIGN: INSIDE SCREW; STYLE: BOLTED BONNET; DESIGN RATING: 150-800 LB; DRAWING NO: 2M18627 REV 1; HIRATA</t>
  </si>
  <si>
    <t>VALVE: TYPE: HYDRAULIC; VALVE SIZE: 3/4 IN</t>
  </si>
  <si>
    <t>VALVE, BUTTERFLY: TYPE: WAFER; VALVE SIZE: 75 MM; DESIGN RATING: 740 LB; TEMPERATURE RATING: -250 TO 500 DEG F; CONNECTION: FLANGE; BODY MATERIAL: STAINLESS STEEL; TRIM: DISC SS GR 316; ELECTRICAL; MINITORK ASSY TURB</t>
  </si>
  <si>
    <t>SEAL, RING: TYPE: VALVE END; INSIDE DIAMETER: 58 MM; OUTSIDE DIAMETER: 62 MM; THICKNESS: 3 MM; MATERIAL: TEFLON; APPLICATION: VALVE; REFERENCE NO: 20117-16</t>
  </si>
  <si>
    <t>VALVE, BALL: VALVE SIZE: 1-1/2 IN; DESIGN RATING: 600 LB; CONNECTION: BSP; BODY MATERIAL: CS; OPERATED: MANUAL; STYLE: 2 WAY; TRIM: BALL/STEM SS GR 304; SEAT PTFE</t>
  </si>
  <si>
    <t>VALVE, RELIEF: VALVE SIZE: 1/4 IN; SET PRESSURE: 60 LB; CONNECTION: NPT; BODY MATERIAL: BRASS; TRIM: SPRING STL; STEM BRS; OPERATED: PRESSURE, SPRING; SUPPL P/N: 3W123 662T2; STOP</t>
  </si>
  <si>
    <t>VALVE: TYPE: DISCHARGE; VALVE SIZE: 27 MM; CONNECTION: COMPRESSION; OPERATED: PRESSURE; BODY MATERIAL: STL; TRIM: DISC STL; REFERENCE NO: 30279459</t>
  </si>
  <si>
    <t>VALVE, RELIEF: VALVE SIZE: 1/4 IN; SET PRESSURE: 1300 LB; CONNECTION: NPT; BODY MATERIAL: BRASS; TRIM: SPRING STL; OPERATED: PRESSURE, SPRING; MODEL NO: 15T2; REFERENCE NO: X1396T19-1300; SAFETY; FOR TYPE 30; ING-RAND COMPRESSOR</t>
  </si>
  <si>
    <t>VALVE, RELIEF: VALVE SIZE: 1/4 IN; SET PRESSURE: 1300 LB; CONNECTION: NPT; BODY MATERIAL: BRASS; TRIM: SPRING STL; STEM BRS; OPERATED: PRESSURE, SPRING; REFERENCE NO: W123662T2; SAFETY; ING-RAND</t>
  </si>
  <si>
    <t>VALVE, SOLENOID: PIPE SIZE: 10 MM; STYLE: 5 WAY; POTENTIAL: 220 VAC; DESIGN RATING: 315 BAR; BODY MATERIAL: STEEL; MEDIUM: OIL; REFERENCE NO: S10G51G020001100; 35 HZ; CONNECTION MANIFOLD; GENERAL PURPOSE ENCLOSURE; PUMP PILOT VALVE</t>
  </si>
  <si>
    <t>VALVE: TYPE: EXHAUST; VALVE SIZE: 15 MM; CONNECTION: THD FEMALE; OPERATED: PRESSURE; BODY MATERIAL: ALUMINIUM; STYLE: 3 WAY; TRIM: BONNET AL; REFERENCE NO: 3340 B 10 HD-D6461; SCHOVILL SCHREIDER QUICK SHUTTLE VALVES</t>
  </si>
  <si>
    <t>VALVE, BALL: VALVE SIZE: 25 MM; DESIGN RATING: 315 LB; CONNECTION: FNPT; BODY MATERIAL: STEEL; OPERATED: LEVER; STYLE: 2 WAY; BOHMER BLOCK</t>
  </si>
  <si>
    <t>VALVE, GATE: VALVE SIZE: 100 MM; TYPE: SOLID WEDGE; CONNECTION: FLANGE; BODY MATERIAL: STEEL; TRIM: BONNET STL; OPERATED: HYDRAULIC; STEM DESIGN: RISING OUTSIDE SCREW; STYLE: BOLTED BONNET; DESIGN RATING: 150 LB; REFERENCE NO: 20WRC; RUNNER COOLING WATER SUPPLY AUTO</t>
  </si>
  <si>
    <t>VALVE: TYPE: SUCTION; VALVE SIZE: 167 MM; CONNECTION: COMPRESSION; OPERATED: PRESSURE; BODY MATERIAL: STL; TRIM: DISC STL; REFERENCE NO: HT303809; 1ST STAGE</t>
  </si>
  <si>
    <t>VALVE: TYPE: DISCHARGE; VALVE SIZE: 145 MM; CONNECTION: COMPRESSION; OPERATED: PRESSURE; BODY MATERIAL: STL; TRIM: DISC STL; REFERENCE NO: HT303812; ASSEMBLY; 2ND STAGE</t>
  </si>
  <si>
    <t>VALVE: TYPE: DISCHARGE; VALVE SIZE: 103.7 MM; DESIGN RATING: 0-250 DEG C; TEMPERATURE RATING: 0-250 DEG C; CONNECTION: COMPRESSION; OPERATED: PRESSURE; BODY MATERIAL: STL; TRIM: DISC STL; REFERENCE NO: HT303814; ASSEMBLY; 3RD STAGE</t>
  </si>
  <si>
    <t>VALVE: TYPE: DISCHARGE; VALVE SIZE: 104.4 MM; CONNECTION: COMPRESSION; OPERATED: PRESSURE; BODY MATERIAL: STL; TRIM: DISC STL; REFERENCE NO: HT303816; ASSEMBLY; 4TH STAGE</t>
  </si>
  <si>
    <t>VALVE, ANGLE: TYPE: GLOBE; VALVE SIZE: 100 MM; DESIGN RATING: 600 LB; CONNECTION: FLANGE; BODY MATERIAL: STL; OPERATED: HYDRAULIC; STYLE: BOLTED BONNET; TRIM: BONNET/STEM STL; DRAWING NO: M-6WO78AG8 REV 1; REFERENCE NO: 20DA1/2; AIR ADMISSION; FOR TAIL WATER DEPRESSING</t>
  </si>
  <si>
    <t>VALVE: TYPE: CONTROL; VALVE SIZE: 38 MM; CONNECTION: FLANGE; OPERATED: AIR; BODY MATERIAL: CS; STYLE: BOLTED BONNET; TRIM: DISC STL</t>
  </si>
  <si>
    <t>VALVE, RELIEF: REFERENCE NO: 0523C</t>
  </si>
  <si>
    <t>VALVE, SOLENOID: PIPE SIZE: DN15; STYLE: 2 WAY; POTENTIAL: 220 VDC; DESIGN RATING: 100 BAR; CONNECTION: FLANGE; BODY MATERIAL: GR 1.4404/1.4571; OPERATED: NO; ENCLOSURE RATING: IP65; MEDIUM: HEIZOL; CURRENT: 0.22 A; ORIFICE SIZE: DN 15; COIL: 220 V DC; MANUF P/N: FK15NO1E; SUPPL P/N: A2A50187268; REFERENCE NO: PB0000144283; 503443; 2.5 M3/HR; WITH 4 X 14 MM DIA HOLES DRILLED INTO FLANGE</t>
  </si>
  <si>
    <t>VALVE, CHECK: BODY MATERIAL: CI; SUPPL P/N: MBV30AA201; C5V08311B5; LIFTING OIL; KKS; FOR USE ON LIFTING OIL PUMP MBV BASE PIPING ON GT AUX SYSTEM</t>
  </si>
  <si>
    <t>VALVE, BALL: VALVE SIZE: 1 IN; DESIGN RATING: 40 BAR; CONNECTION: BSP; BODY MATERIAL: STAINLESS STEEL; OPERATED: LEVER; STYLE: 1 WAY; TRIM: STAINLESS STEEL; SOFTGOODS: PTFE; SUPPL P/N: MBV23AA412; REFERENCE NO: SLV3800141; MBV25AA401; WITH ATTACHMENT, KKS; FOR USE ON LUBE OIL FILTER ON MBV BASE PIPING ON GT AUX SYSTEM</t>
  </si>
  <si>
    <t>VALVE: TYPE: ISOLATING; VALVE SIZE: NB 4; DESIGN RATING: 400 BAR; CONNECTION: BSP; OPERATED: HANDWHEEL; BODY MATERIAL: 1.046; STYLE: ISOLATE/VENT; REFERENCE NO: MBV31AA301; MBV31AA305; MBV21AA301; MBV23AA301; FOR USE ON GT AUX SYSTEMS</t>
  </si>
  <si>
    <t>VALVE: TYPE: BALANCE; VALVE SIZE: 3/8 IN; DESIGN RATING: 16 BAR; TEMPERATURE RATING: 80-100 DEG C; CONNECTION: 3/8 IN-BSPP; OPERATED: KNOB; BODY MATERIAL: STL HARDENED BS 970; SPECIFICATION: 305000; SPECIAL FEATURES: HAND WHEEL; STL VERSION; MANUF P/N: 305000; REFERENCE NO: SLV3800141; MBV25AA252; FOR USE ON LUBE OIL FILTER ON MBV BASE PIPING ON GT AUX SYSTEM</t>
  </si>
  <si>
    <t>VALVE, BUTTERFLY: TYPE: WAFER; VALVE SIZE: 150 MM; DESIGN RATING: PN16; TEMPERATURE RATING: -10 TO 80 DEG C; CONNECTION: FLANGE; BODY MATERIAL: STEEL; OPERATED: HANDLEVER; TRIM: STAINLESS STEEL; SOFTGOODS: RUBBER; REFERENCE NO: MBV21AA254; ECLS 71391; FOR USE ON MBV BASE PIPING ON GT AUX SYSTEM</t>
  </si>
  <si>
    <t>VALVE: TYPE: THROTTLE; CONNECTION: BOLTED; OPERATED: SCREW DOWN; BODY MATERIAL: STL; STYLE: 1 WAY; TRIM: STL; REFERENCE NO: MBV22AA281; FOR MBV BASE PIPING ON GT AUX SYSTEM</t>
  </si>
  <si>
    <t>VALVE, RELIEF: BODY MATERIAL: CAST IRON; DESIGN RATING: 210 BAR; SUPPL P/N: MBA30AA191; R5V 08 593 32 A5 152 210; REFERENCE NO: SLV 3720522; PARKER; KKS: FOR LIFTING OIL PUMP ON GT AUX SYSTEM</t>
  </si>
  <si>
    <t>VALVE, RELIEF: BODY MATERIAL: CI; SUPPL P/N: R4V06 535 30 A5; MBV31AA151; REFERENCE NO: SLV3860114; PARKER, KKS; FOR CONTROL BLOCK LIFTING OIL ON MBV BASE PIPING ON GT AUX SYSTEM</t>
  </si>
  <si>
    <t>VALVE, BALL: VALVE SIZE: 1/4 IN; DESIGN RATING: 65; CONNECTION: THD; BODY MATERIAL: STAINLESS STEEL; OPERATED: LEVER; STYLE: 1 WAY; TRIM: STAINLESS STEEL; SOFTGOODS: TEFLON; SUPPL P/N: MBV50AA503; KKS; USED ON MBV BASE PIPING ON GT AUX SYSTEMS</t>
  </si>
  <si>
    <t>VALVE, BALL: VALVE SIZE: 1/2 IN; DESIGN RATING: 65 BAR; CONNECTION: THD; BODY MATERIAL: STAINLESS STEEL; OPERATED: LEVER; STYLE: 1 WAY; TRIM: STAINLESS STEEL; SOFTGOODS: TEFLON; SUPPL P/N: MBV21AA403; KKS; USED ON MBV BASE PIPING ON GT AUX SYSTEMS</t>
  </si>
  <si>
    <t>VALVE, BALL: VALVE SIZE: 3/4 IN; DESIGN RATING: 40; CONNECTION: THD; BODY MATERIAL: STAINLESS STEEL; OPERATED: LEVER; STYLE: 1 WAY; TRIM: STAINLESS STEEL; SOFTGOODS: TEFLON; SUPPL P/N: MBV26AA401; KKS; USED ON MBV BASE PIPING ON GT AUX SYSTEMS</t>
  </si>
  <si>
    <t>VALVE, RELIEF: VALVE SIZE: 3/4 X 1/2 IN; SET PRESSURE: 10 BAR; CONNECTION: BSP; BODY MATERIAL: BRASS; TRIM: BRASS; OPERATED: PRESSURE; SUPPL P/N: MBV23AA191; KKS; USED ON GT AUX SYSTEMS</t>
  </si>
  <si>
    <t>VALVE: TYPE: THROTTLE; OPERATED: KEY LOCK; BODY MATERIAL: STL; REFERENCE NO: MBV31AA285; USED ON CONTROL BLOCK ON MBV BASE PIPING ON GT AUX SYSTEMS</t>
  </si>
  <si>
    <t>VALVE, BALL: VALVE SIZE: 2 IN; DESIGN RATING: 40 BAR; CONNECTION: THD; BODY MATERIAL: STAINLESS STEEL; OPERATED: LEVER; STYLE: 1 WAY; TRIM: STAINLESS STEEL; SOFTGOODS: TEFLON; SUPPL P/N: MBV10AA401; KKS; USED ON MBV BASE PIPING ON GT AUX SYSTEMS</t>
  </si>
  <si>
    <t>VALVE, CHECK: TYPE: NON RETURN; VALVE SIZE: 150 MM; DESIGN RATING: 10-40 BAR; CONNECTION: FLANGE; STYLE: 1 WAY; TRIM: 1.4408; GRADE: 1.057; SUPPL P/N: MBV21AA201; KKS, USED ON MBV BASE PIPING ON GT AUX SYSTEMS</t>
  </si>
  <si>
    <t>VALVE: TYPE: ISOLATING GAUGE; VALVE SIZE: NB 4; DESIGN RATING: PN400; CONNECTION: THD 1/2 IN; OPERATED: MANUAL; BODY MATERIAL: 1.4571; STYLE: 1 WAY; TRIM: GR 1.4571; SOFTGOODS: GR 1.4571; WITH ONE KNOB; USED ON GAS 1 AUX SYSTEM</t>
  </si>
  <si>
    <t>VALVE: TYPE: ISOLATING; VALVE SIZE: 1 IN; DESIGN RATING: PN40; CONNECTION: THD 30 MM; OPERATED: MANUAL; BODY MATERIAL: STL; STYLE: 1 WAY; TRIM: STAINLESS STEEL; SOFTGOODS: STAINLESS STEEL; SUPPL P/N: S90; USED ON GAS 1 AUX SYSTEM</t>
  </si>
  <si>
    <t>VALVE, CHECK: VALVE SIZE: 80; DESIGN RATING: PN16; BODY MATERIAL: BRZ; OPERATED: SPRING; STYLE: 1 WAY; TRIM: DISC SS; SOFTGOODS: STAINLESS STEEL; SUPPL P/N: RK71; NON RETURN; WITH SPIRAL CENTERING RING; USED ON GAS 1 AUX SYSTEM; TEMPERATURE RATING: 13 BAR AT 250 DEG CEL</t>
  </si>
  <si>
    <t>VALVE, RELIEF: VALVE SIZE: 3/4 IN; TEMPERATURE RATING: 130 DEG C; CONNECTION: FEMALE THD; BODY MATERIAL: CRNIMO-STAHL; OPERATED: AIR; DESIGN RATING: PN16; PRESSURE RANGE: 0-16 BAR; REFERENCE NO: 7146002; MANKENBURG; USED ON GAS 1 AUX SYSTEM.</t>
  </si>
  <si>
    <t>VALVE: TYPE: GAGE ISOLATING; VALVE SIZE: 4 MM; DESIGN RATING: PN400; CONNECTION: 1/2 IN-BSP; OPERATED: MANUAL; BODY MATERIAL: CI; STYLE: 1 WAY; TRIM: CI; REFERENCE NO: 061462-9515.002; COMPLETE WITH BLEED DOWN SCREW; USED ON GAS 1 PLANT</t>
  </si>
  <si>
    <t>VALVE, BALL: VALVE SIZE: 1/2 IN; DESIGN RATING: 16 BAR; CONNECTION: THD FEMALE; BODY MATERIAL: STAINLESS STEEL; OPERATED: WING GREEN; STYLE: 1 WAY; TRIM: TEFLON; FOR USE ON GAS 1 PLANT</t>
  </si>
  <si>
    <t>VALVE, RELIEF: VALVE SIZE: 1 IN; SET PRESSURE: 5.6 BAR; CONNECTION: THD; BODY MATERIAL: CI; OPERATED: PRESSURE; STYLE: 1 WAY; SUPPL P/N: 4593.2504; FOR USE ON GAS 1 PLANT</t>
  </si>
  <si>
    <t>VALVE, RELIEF: VALVE SIZE: 1 IN; SET PRESSURE: 6 BAR; CONNECTION: THD; BODY MATERIAL: CI; OPERATED: PRESSURE; STYLE: 1 WAY; SUPPL P/N: 4603.7863; TYPE SAFETY; TYPE LESER; FOR USE ON GAS 1 PLANT</t>
  </si>
  <si>
    <t>VALVE, BALL: VALVE SIZE: 150 MM; CONNECTION: FLANGE; BODY MATERIAL: STL; STYLE: 1 WAY; TO BE SUPPLIED WITH ACTUATOR; FOR USE ON GAS 1 PLANT</t>
  </si>
  <si>
    <t>VALVE, BALL: VALVE SIZE: 1/2 IN; DESIGN RATING: 16; TEMPERATURE RATING: -20 TO 130 DEG C; CONNECTION: THD 1/2 IN; BODY MATERIAL: BRS NICKEL PLTD; FACE TO FACE LENGTH: 50 MM; OPERATED: LEVER; STYLE: 1 WAY VALVE AND PLUG; APPLICATION: WATER; SUPPL P/N: 305220108</t>
  </si>
  <si>
    <t>VALVE, SOLENOID: PIPE SIZE: DN15; STYLE: 2/2 WAY; POTENTIAL: 24 VDC; DESIGN RATING: 0-40 BAR; CONNECTION: FLANGE; BODY MATERIAL: STAINLESS STEEL; OPERATED: SOLENOID; ENCLOSURE RATING: IP65; MEDIUM: DEMINIRALIZED WATER 70; POWER: 24 V X 1.6 A; CURRENT: 1.6 A; ORIFICE SIZE: DN 15; SOFTGOODS: SEAL VITON; APPLICATION: DEMIN WATER; SPECIFICATION: COAX VALVE; MANUF P/N: FK15NC; REFERENCE NO: 513465</t>
  </si>
  <si>
    <t>VALVE, RELIEF: VALVE SIZE: 1 IN; SET PRESSURE: 10 BAR; CONNECTION: THD; BODY MATERIAL: BRASS; TRIM: BRASS; OPERATED: PRESSURE; DESIGN RATING: 25 BAR; PRESSURE RANGE: 0-25 BAR; SUPPL P/N: TUVSV 03-581 18</t>
  </si>
  <si>
    <t>VALVE, RELIEF: VALVE SIZE: DN 32, 140 MM; SET PRESSURE: 22 BAR; CONNECTION: FLANGE, 140 MM; BODY MATERIAL: STAINLESS STEEL; TRIM: STAINLESS STEEL; FACE TO FACE LENGTH: 275 MM; OPERATED: SPRING; APPLICATION: TURBINE PURGE WATER OVERFLOW CONTROL; GRADE: 1.4408; DESIGN RATING: PN40; VALVE MADE OF CAST STEEL; SEAT,CONE,GUID CONE SPINDLE OF HIGH QUALITY STEEL; CENTRAL SPRING, DIN PN40; WILLEM SCHLEY HAMBURG - OVERFLOW VALVE MODEL T27</t>
  </si>
  <si>
    <t>VALVE, CHECK: TYPE: NON RETURN; VALVE SIZE: 150 MM; DESIGN RATING: PN40; CONNECTION: FLANGE; BODY MATERIAL: STAINLESS STEEL; STYLE: 1 WAY; TRIM: STAINLESS STEEL; SUPPL P/N: RK86A</t>
  </si>
  <si>
    <t>VALVE, CHECK: APPLICATION: CENTRIFUGES; MANUF P/N: 176289482; CAPACITY 2.8 L/MIN</t>
  </si>
  <si>
    <t>VALVE, CHECK: APPLICATION: CENTRIFUGES; MANUF P/N: 176289486; OPERATED FLOW, CAPACITY 23 L/MIN</t>
  </si>
  <si>
    <t>VALVE, SOLENOID: PIPE SIZE: 3/4 X 1 IN; STYLE: 4/2 WAY; POTENTIAL: 24 VDC; DESIGN RATING: 17 BAR; CONNECTION: NPT; BODY MATERIAL: BRASS; OPERATED: ELECTRONIC; ENCLOSURE RATING: IP65; MEDIUM: OIL/WATER; POWER: 11.6 W; CURRENT: 0.48 A; ORIFICE SIZE: 19 MM; COIL: SINGLE; APPLICATION: SSS CLUTCH; SPECIFICATION: SOLINOID VALVE; MANUF P/N: SC8344G076; REFERENCE NO: SC8344G076</t>
  </si>
  <si>
    <t>VALVE: TYPE: LIQUID FUEL METERING; VALVE SIZE: 193.5 MM2; DESIGN RATING: 345 KPA; TEMPERATURE RATING: -28 TO +103 DEG C; CONNECTION: BASE; OPERATED: ELECTRICAL; BODY MATERIAL: METAL; MANUF P/N: LQ25, 9907-361; SUPPL P/N: LQ25T</t>
  </si>
  <si>
    <t>VALVE, BALL: VALVE SIZE: 40 MM; DESIGN RATING: 100; TEMPERATURE RATING: -10 TO 200 DEG C; CONNECTION: FLANGE; BODY MATERIAL: STEEL; FACE TO FACE LENGTH: 250; OPERATED: ACTUATOR ELECTRIC; GRADE: I54; TYPE: PREMIX</t>
  </si>
  <si>
    <t>VALVE, BALL: VALVE SIZE: 40 MM; DESIGN RATING: 100; TEMPERATURE RATING: -70 TO 300 DEG C; CONNECTION: FLANGE; BODY MATERIAL: STAINLESS STEEL; FACE TO FACE LENGTH: 250; OPERATED: ACTUATOR; TYPE: DIFFUSION</t>
  </si>
  <si>
    <t>VALVE, BALL: VALVE SIZE: 3/4 IN; OPERATED: HANDLE; TYPE: STOP</t>
  </si>
  <si>
    <t>VALVE, RELIEF: APPLICATION: LATCO PRESSURE CONTROL; DESIGN RATING: 400 KPA</t>
  </si>
  <si>
    <t>VALVE: TYPE: COMPRESSOR 3RD STAGE; OPERATED: AUTOMATIC; BODY MATERIAL: STL; SUPPL P/N: 31517725</t>
  </si>
  <si>
    <t>VALVE: TYPE: COMPRESSOR 2ND STAGE; OPERATED: AUTOMATIC; BODY MATERIAL: STL; SUPPL P/N: 37004827</t>
  </si>
  <si>
    <t>VALVE: TYPE: 1ST STAGE; VALVE SIZE: 164MM X 85 IN; TEMPERATURE RATING: 0-250 DEG C; CONNECTION: COMPRESSION; OPERATED: AUTOMATIC; BODY MATERIAL: STEEL; MANUF P/N: 37101946</t>
  </si>
  <si>
    <t>VALVE, SOLENOID: PIPE SIZE: 1/2 IN; STYLE: (2) PIPE CONNECTIONS; (1) SOLENOID; POTENTIAL: 220 VDC; DESIGN RATING: 0-100 BAR; CONNECTION: TERMINAL; BODY MATERIAL: GS/BRS; OPERATED: COIL; ENCLOSURE RATING: IP65; MEDIUM: DIESEL; POWER: 40 W; CURRENT: 0.17 A DC; ORIFICE SIZE: G 1/2 IN; COIL: 220 VOLT DC INSULATION CLASS - H; SOFTGOODS: VITON SEALS; APPLICATION: DIFFUSION/PREMIX FUEL LINES V9214 GAS TURBINES; SPECIFICATION: MK15NC2E; CLASSIFICATION: E X NA11 T3; MANUF P/N: MK15NC2E; 523181; TERMINAL 130 X M15 X 1.5 MM</t>
  </si>
  <si>
    <t>VALVE: TYPE: SOLENOID COAXIAL; VALVE SIZE: G10/0; DESIGN RATING: 40 BAR; TEMPERATURE RATING: -40 TO 100 DEG C; CONNECTION: 1/2 IN; OPERATED: ELECTRIC COIL 220VAC; BODY MATERIAL: BRASS; SPECIFICATION: VALVE; SOFTGOODS: VITON; SPECIAL FEATURES: VITON SEAL; MANUF P/N: MK25DRN01E; 510038</t>
  </si>
  <si>
    <t>VALVE: TYPE: SOLONOID COAXIAL; VALVE SIZE: PN40; DESIGN RATING: 0-40 BAR; TEMPERATURE RATING: -40 TO 100 DEG C; CONNECTION: FLANGE PN40; OPERATED: ELECTRIC COIL 230VAC; BODY MATERIAL: BRASS; SPECIFICATION: VALVE; SOFTGOODS: VITON; SPECIAL FEATURES: VITON SEALS; MANUF P/N: 515259; FK25NC1E</t>
  </si>
  <si>
    <t>VALVE: TYPE: SOLONOID COAXIAL; VALVE SIZE: PN40; DESIGN RATING: 0-40 BAR; TEMPERATURE RATING: -40 TO 100 DEG C; CONNECTION: FLANGE; OPERATED: ELECTRIC COIL 240VAC; BODY MATERIAL: BRASS; SPECIFICATION: VALVE; SOFTGOODS: VITON; SPECIAL FEATURES: VITON SEALS; MANUF P/N: 527506; FK25NC</t>
  </si>
  <si>
    <t>VALVE: TYPE: SOLONOID COAXIAL; VALVE SIZE: NB8 MM; DESIGN RATING: 0-150 BAR; TEMPERATURE RATING: 55 DEG C; CONNECTION: 3/8 IN THREAD; OPERATED: ELECTRIC COIL 220VDC; BODY MATERIAL: BRASS; SPECIFICATION: VALVE; SOFTGOODS: VITON; MANUF P/N: 503507; ECD-H10NO2E</t>
  </si>
  <si>
    <t>VALVE: TYPE: COAXIAL SOLENOID; VALVE SIZE: G11/4; 38 MM; DESIGN RATING: 0-100 BAR; TEMPERATURE RATING: -40 TO 100 DEG C; CONNECTION: 1-1/4 IN THREAD; OPERATED: ELECTRIC COIL 220VDC; BODY MATERIAL: BRASS; SOFTGOODS: VITON; MANUF P/N: 500479; MK25NC1E</t>
  </si>
  <si>
    <t>VALVE: TYPE: SOLENOID COAXIAL; VALVE SIZE: PN100; DESIGN RATING: 0-100 BAR; TEMPERATURE RATING: -40 TO 100 DEG C; FACE TO FACE LENGTH: 241 MM; CONNECTION: THREAD/FLANGE; OPERATED: ELECTRIC COIL 220VDC; BODY MATERIAL: BRASS; SPECIFICATION: VALVE; SOFTGOODS: VITON; SPECIAL FEATURES: VITON SEALS; MANUF P/N: 527372; FKI5NC1E</t>
  </si>
  <si>
    <t>VALVE: TYPE: SOLONOID COAXIAL; VALVE SIZE: G1/2; DESIGN RATING: 0-100 BAR; TEMPERATURE RATING: -40 TO 100 DEG C; CONNECTION: THREAD/FLANGE; OPERATED: ELECTRIC COIL 230VAC; BODY MATERIAL: BRASS; SPECIFICATION: VALVE; SOFTGOODS: VITON; MANUF P/N: MK15NC1E; 520496</t>
  </si>
  <si>
    <t>VALVE: TYPE: INLINE SOLENOID; VALVE SIZE: G1/2 IN-BSPP; DESIGN RATING: 0-40 BAR; TEMPERATURE RATING: -40 TO 100 DEG C; FACE TO FACE LENGTH: 184 MM; CONNECTION: THD; OPERATED: ELECTRIC COIL 220VDC; BODY MATERIAL: GS/BRS; STYLE: 2/2 WAY DIRECT ACTING; TRIM: BODY MATERIAL BRASS/GALVANISED STEEL; SPECIFICATION: VALVE; SOFTGOODS: VITON; SPECIAL FEATURES: 2 X INDUCTIVE PROXIMITY SWITCHES/SAME DIRECTION SWITCHING; MANUF P/N: 503506; MK15NC2E</t>
  </si>
  <si>
    <t>VALVE, SOLENOID: PIPE SIZE: G3/8 IN; STYLE: 2/2 WAY; POTENTIAL: 220 VDC; DESIGN RATING: 0-150 BAR; CONNECTION: THD; BODY MATERIAL: BRASS; OPERATED: SOLENOID; ENCLOSURE RATING: IP65; MEDIUM: FUEL/OIL; ORIFICE SIZE: 10 MM; SOFTGOODS: VITON SEALS; APPLICATION: FUEL/OIL; SPECIFICATION: 516348; CLASSIFICATION: ZONE 2; MANUF P/N: ECD-H10NO2E; 2 LIMIT SWITCHES, 55 DEG; HIGH PRESSURE</t>
  </si>
  <si>
    <t>VALVE, BUTTERFLY: TYPE: SWIVEL; VALVE SIZE: 400 MM; DESIGN RATING: 6 BAR; TEMPERATURE RATING: 270 DEG C; CONNECTION: FLANGE; BODY MATERIAL: STEEL WELDMENT; FACE TO FACE LENGTH: 310 MM; OPERATED: ACTUATOR PNEUMATIC; TRIM: FLEXIBLE PRESS FORMED; SOFTGOODS: PTFE COMPOUND; APPLICATION: TURBINE COMPRESSOR; GRADE: PN10; DIN 2632; DRAWING NO: 1.5055B REV 0; INCLUDING ACTUATOR: ACTUATOR POSITION SLV 3540043 (TOP)</t>
  </si>
  <si>
    <t>VALVE, RELIEF: VALVE SIZE: 3/4 IN; SET PRESSURE: 420 KPA; TEMPERATURE RATING: 70 DEG C; CONNECTION: THD 1/2 IN; BODY MATERIAL: BRASS; TRIM: PLASTIC BONNET/ADJUSTABLE SCREW; FACE TO FACE LENGTH: 65 MM; OPERATED: PRESSURE 0-460 KPA; DESIGN RATING: 40 BAR; PRESSURE RANGE: 0-40 BAR; MANUF P/N: D22-1/2A</t>
  </si>
  <si>
    <t>VALVE, BUTTERFLY: TYPE: SWIVEL; VALVE SIZE: 400 MM; DESIGN RATING: 6 BAR; TEMPERATURE RATING: 270 DEG C; CONNECTION: FLANGE; BODY MATERIAL: STEEL WELDMENT; FACE TO FACE LENGTH: 310 MM; OPERATED: ACTUATOR PNEUMATIC; TRIM: FLEXIBLE PRESS FORMED; SOFTGOODS: PTFE COMPOUND; APPLICATION: TURBINE COMPRESSOR; GRADE: PN10; DIN 2632; DRAWING NO: 1.5055B REV 0; INCLUDING ACTUATOR; ACTUATOR POSITION SLV 3540041 L/H</t>
  </si>
  <si>
    <t>VALVE, BUTTERFLY: TYPE: SWIVEL; VALVE SIZE: 400 MM; DESIGN RATING: 6 BAR; TEMPERATURE RATING: 270 DEG C; CONNECTION: FLANGE; BODY MATERIAL: STEEL WELDMENT; FACE TO FACE LENGTH: 310 MM; OPERATED: ACTUATOR PNEUMATIC; TRIM: FLEXIBLE PRESS FORMED; SOFTGOODS: PTFE COMPOUND; APPLICATION: TURBINE COMPRESSOR; GRADE: PN10; DIN 2632; DRAWING NO: 1.5055B REV 0; INCLUDING ACTUATOR; ACTUATOR POSITION SLV 3540042 R/H</t>
  </si>
  <si>
    <t>KIT: TYPE: SEAL; APPLICATION: CHANGE OVER VALVE HDD 91; COMPRISING: O-RINGS; SUPPORT RINGS; MANUF P/N: 318517; ALL O RINGS FROM VITON MATERIAL - HDD91 CHANGE OVER VALVE</t>
  </si>
  <si>
    <t>KIT: TYPE: SEAL; APPLICATION: CHANGE OVER VALVE HDD 170; COMPRISING: O-RINGS; SUPPORT RINGS; MANUF P/N: 308333; ALL O RINGS FROM VITON MATERIAL - HDD 170 CHANGE OVER VALVE</t>
  </si>
  <si>
    <t>VALVE, BALL: VALVE SIZE: 40 MM; DESIGN RATING: 100 BAR; TEMPERATURE RATING: -10 TO 200 DEG C; CONNECTION: FLANGE; BODY MATERIAL: STEEL; FACE TO FACE LENGTH: 850 MM; OPERATED: ACTUATOR/ELECTRICAL; GRADE: I54; TYPE: FUEL DIFFUSION; MANUF P/N: 5100046637-100; 6211-0100-670289/G84/G82G; VALVE AND ACTUATOR ASSEMBLY</t>
  </si>
  <si>
    <t>VALVE, BALL: VALVE SIZE: DN 40; DESIGN RATING: PN100; TEMPERATURE RATING: -10 TO 200 DEG C; CONNECTION: FLANGE; BODY MATERIAL: STAINLESS STEEL; FACE TO FACE LENGTH: 300 MM; OPERATED: ELECTRICAL MOTOR; STYLE: 3 WAY; TYPE: PREMIX; SUPPL P/N: 6211-0100-670852MOD/-G85GH...M; VALVE AND ACTUATOR ASSEMBLY; ARGUS E25 ELECTRIC ACTUATOR, VALVE AND ELECTRIC ACTUATOR ASSEMBLY A2A50296201/ PB0000279980</t>
  </si>
  <si>
    <t>VALVE: TYPE: SOL; VALVE SIZE: 15 MM; TEMPERATURE RATING: MAX 160 DEG C; FACE TO FACE LENGTH: 130 MM; CONNECTION: FLANGE; OPERATED: ELECTRICAL; BODY MATERIAL: STAINLESS STEEL; OEM P/N: 12-EVF 5R U.XN.P.09.29; A2A50268346; SUPPL P/N: 799.010.010.0421; 220 VDC</t>
  </si>
  <si>
    <t>VALVE: TYPE: SOL; VALVE SIZE: 15 MM; TEMPERATURE RATING: MAX 160 DEG C; FACE TO FACE LENGTH: 130 MM; CONNECTION: FLANGE; OPERATED: ELECTRICAL; BODY MATERIAL: STAINLESS STEEL; OEM P/N: 12-EVDF 3R XN.W.U.P.09.29; SUPPL P/N: 799.010.010.0422; A2A50268347; 220 VDC</t>
  </si>
  <si>
    <t>VALVE: TYPE: NON RETURN,WAFER; VALVE SIZE: 54 MM; DESIGN RATING: 160 BAR; TEMPERATURE RATING: 300 DEG C; FACE TO FACE LENGTH: 25 MM; CONNECTION: COUPLING; OPERATED: PNEUMATIC; BODY MATERIAL: STAINLESS STEEL; STYLE: WAFER; TRIM: DISC SS; OEM P/N: A2A50005975; SUPPL P/N: 700.050.010.1028</t>
  </si>
  <si>
    <t>VALVE, RELIEF: VALVE SIZE: 1/2 IN; SET PRESSURE: 1.5 MPA; TEMPERATURE RATING: 120 DEG C; CONNECTION: BSP SCREW; BODY MATERIAL: STEEL; TRIM: STEEL; FACE TO FACE LENGTH: T-TYPE; OPERATED: PRESSURE; APPLICATION: PRESSURE REDUCER; DESIGN RATING: 1.5 MPA; PRESSURE RANGE: 1.3-1.5 MPA; REFERENCE NO: ESV-903M</t>
  </si>
  <si>
    <t>VALVE, BALL: VALVE SIZE: 50 MM; DESIGN RATING: 10 KPA; TEMPERATURE RATING: JIS10K; CONNECTION: FLANGED; BODY MATERIAL: SCPH2/304; FACE TO FACE LENGTH: 175 MM; OPERATED: LEVER; STYLE: DIRECTIONAL; TRIM: STL; SOFTGOODS: PTFE; APPLICATION: UPPER OIL COOLER; TYPE: ISOLATING</t>
  </si>
  <si>
    <t>VALVE, GLOBE: VALVE SIZE: 1/2 IN; DESIGN PRESSURE: 2.0 MPA; DESIGN TEMPERATURE: &lt;100 DEG C; FACE TO FACE LENGTH: 150 MM; OPERATED: HANDWHEEL; CONNECTION: FLANGED; BODY MATERIAL: F304; TRIM: SS GR 304/STL; GRADE: ASTM A182 F304; SOFTGOODS: NEOPRENE; STEM DESIGN: RISING SPINDLE; STYLE: DIRECTIONAL; APPLICATION: DRAIN AIR/OIL COOLER; SPECIFICATION: ISO9001; TYPE: SHUT OFF; DESIGN RATING: JIS 20K; S AND S VALVE</t>
  </si>
  <si>
    <t>VALVE, GATE: VALVE SIZE: 250 MM; TYPE: ISOLATING; DESIGN PRESSURE: 2-2.8 MPA; DESIGN TEMPERATURE: 220-350 DEG C; CONNECTION: FLANGE; FACE TO FACE LENGTH: 455 MM; BODY MATERIAL: STAINLESS STEEL; TRIM: HF; OPERATED: ACTUATOR; STEM DESIGN: NON RISING; STYLE: 1 WAY; TEMPERATURE RATING: 20 K; PORT TYPE: STANDARD; APPLICATION: TURBINE; SPECIFICATION: ISO 9001; SPECIAL FEATURES: NONE; GRADE: 304; DESIGN RATING: JIS 20K</t>
  </si>
  <si>
    <t>VALVE, BALL: VALVE SIZE: 200 MM; DESIGN RATING: JIS 10 K; TEMPERATURE RATING: 10 K; CONNECTION: FLANGE; BODY MATERIAL: SS GR 304; FACE TO FACE LENGTH: 455 MM; OPERATED: ACTUATOR, HANDWHEEL; STYLE: 1 WAY; SOFTGOODS: PTFE; APPLICATION: GENERATOR; TYPE: ISOLATING; .</t>
  </si>
  <si>
    <t>VALVE, GLOBE: VALVE SIZE: 50 MM; FACE TO FACE LENGTH: 200 MM; OPERATED: HANDWHEEL; CONNECTION: FLANGE; BODY MATERIAL: SCS13; TRIM: SS GR 304; STEM DESIGN: RISING; STYLE: 1 WAY; APPLICATION: DRAIN; TYPE: ISOLATING; DESIGN RATING: JIS 20K; TEMPERATURE RATING: 20K</t>
  </si>
  <si>
    <t>VALVE, GLOBE: VALVE SIZE: 2 IN; FACE TO FACE LENGTH: 200 MM; OPERATED: HANDWHEEL; CONNECTION: FLANGE; BODY MATERIAL: A105; TRIM: 13CR; STEM DESIGN: RISING; STYLE: 1 WAY; APPLICATION: DRAIN; TYPE: ISOLATING; DESIGN RATING: JIS 10K; TEMPERATURE RATING: 840 DEG F</t>
  </si>
  <si>
    <t>VALVE, BUTTERFLY: TYPE: LUG WAFER; VALVE SIZE: 150 MM; DESIGN RATING: PN16; TEMPERATURE RATING: 0-120 DEG C; CONNECTION: LUG; BODY MATERIAL: DI; FACE TO FACE LENGTH: 59 MM; OPERATED: ACTUATOR; TRIM: RUBBER LINED; SOFTGOODS: SEAL; APPLICATION: TURBINE PROTECTION; GRADE: GGG40; SHAFT CONNECTION: DIA 14MM</t>
  </si>
  <si>
    <t>SET: TYPE: STOP VALVE; OEM P/N: A2A50314606; SUPPL P/N: PG0031759200</t>
  </si>
  <si>
    <t>VALVE, SOLENOID: PIPE SIZE: DN25; STYLE: 1/2; POTENTIAL: 220 V; DESIGN RATING: PN40; CONNECTION: FLANGE; BODY MATERIAL: STEEL; OPERATED: ELECTRIC; ENCLOSURE RATING: IP65; MEDIUM: BUTANE/NATURAL GAS/PROPANE; CURRENT: 0.33 A; OEM P/N: A2A50272850; SUPPL P/N: PB0000267703</t>
  </si>
  <si>
    <t>VALVE, SOLENOID: PIPE SIZE: DN25; STYLE: 2/2; POTENTIAL: 230 V; DESIGN RATING: PN40; CONNECTION: FLANGE; BODY MATERIAL: STEEL; OPERATED: ELECTRIC; ENCLOSURE RATING: IP65; MEDIUM: BUTANE/NATURAL GAS/PROPANE; POWER: 160 W; CURRENT: 0.33 A; SPECIFICATION: DIN 3394-1; OEM P/N: 40-EVSADU 10NH-4 P.XN.09.20.32; SUPPL P/N: PB0000282466; A2A50296211</t>
  </si>
  <si>
    <t>VALVE: TYPE: FUEL OIL TRANSFER; VALVE SIZE: G1/2 IN; TEMPERATURE RATING: MAX 140 DEG C; CONNECTION: FLANGE, FITTING; OPERATED: AUTOMATIC; BODY MATERIAL: STEEL; OEM P/N: A2A50323268; SUPPL P/N: PG0032860600</t>
  </si>
  <si>
    <t>VALVE: TYPE: FUEL OIL PREMIX; VALVE SIZE: G1/2 IN; DESIGN RATING: PN100; TEMPERATURE RATING: MAX 160 DEG C; CONNECTION: FLANGE, FITTING; OPERATED: AUTOMATIC; BODY MATERIAL: STEEL; OEM P/N: A2A50328041; SUPPL P/N: PG0032863600</t>
  </si>
  <si>
    <t>VALVE, CHECK: TYPE: HYDRAULIC; VALVE SIZE: G1/2 IN; DESIGN RATING: MAX 350 BAR; TEMPERATURE RATING: -30 TO 80 DEG C; CONNECTION: G1/2 IN-BSPP; BODY MATERIAL: STEEL; FACE TO FACE LENGTH: 16 MM; OPERATED: PNEUMATIC; OEM P/N: PG0031832800; SUPPL P/N: A2A50315038</t>
  </si>
  <si>
    <t>VALVE: TYPE: SAFETY; VALVE SIZE: 4 IN; DESIGN RATING: 53 BAR; TEMPERATURE RATING: 538 DEG C; CONNECTION: FLANGE; OPERATED: PRESSURE, SPRING, 0-35 LB; BODY MATERIAL: BS 1504-240; STYLE: ANGLE PATTERN; TRIM: PT; OEM P/N: 4"707 SD; DRAWING NO: F5217/5 REV 0; .</t>
  </si>
  <si>
    <t>VALVE, BALL: VALVE SIZE: 50 MM; DESIGN RATING: 63 BAR; TEMPERATURE RATING: 200 DEG C; CONNECTION: FEMALE THD; BODY MATERIAL: STAINLESS STEEL; FACE TO FACE LENGTH: 140 MM; OPERATED: HAND; STYLE: 1 WAY; TRIM: STAINLESS STEEL; SOFTGOODS: PTFE; SPECIFICATION: JT97AN; PORT TYPE: BALL; APPLICATION: VARIOUS; GRADE: 1.4408; TYPE: ISOLATING</t>
  </si>
  <si>
    <t>VALVE, RELIEF: VALVE SIZE: 3/4 IN; SET PRESSURE: 47.2 BAR; TEMPERATURE RATING: -10 TO 100 DEG C; CONNECTION: THREADED FEMALE; BODY MATERIAL: BRASS; TRIM: BRASS; FACE TO FACE LENGTH: 118 MM; OPERATED: PRESSURE; ORIFICE SIZE: 10 MM; SPECIFICATION: ISO 4126-1; APPLICATION: VARIOUS; STYLE: 1 WAY; SOFTGOODS: BRASS; DESIGN RATING: 150 BAR; PRESSURE RANGE: 42-25 BAR; MANUF P/N: H10N11787</t>
  </si>
  <si>
    <t>VALVE: TYPE: CONCENTRIC; VALVE SIZE: OD 225 X THK 30 MM; DESIGN RATING: 380 BAR; TEMPERATURE RATING: -28 TO 425 DEG C; CONNECTION: SEAT; OPERATED: MECHANICAL; BODY MATERIAL: STAINLESS STEEL; STYLE: LEAF; MANUF P/N: 37134; MODEL NO: WP6310; FOR USE ON JP SAUER AND SOHN COMPRESSOR</t>
  </si>
  <si>
    <t>VALVE, BALL: VALVE SIZE: DN 50; DESIGN RATING: PN100; TEMPERATURE RATING: 0-30 DEG C; CONNECTION: FLANGE; BODY MATERIAL: 1.4571; OPERATED: LEVER; SPECIFICATION: SAE; DIN; ANSI; ISO; TYPE: HYDRAULIC; REFERENCE NO: 190-050-138</t>
  </si>
  <si>
    <t>VALVE, BALL: VALVE SIZE: DN 100; DESIGN RATING: PN100; TEMPERATURE RATING: -10 TO 50 DEG C; CONNECTION: FLANGE; BODY MATERIAL: 1.4571; OPERATED: LEVER; SPECIFICATION: SAE; DIN; ANSI; ISO; TYPE: PNEUMATIC; REFERENCE NO: 190-100-202; .</t>
  </si>
  <si>
    <t>VALVE, RELIEF: VALVE SIZE: 1 IN; SET PRESSURE: 88 BAR; TEMPERATURE RATING: 0-50 DEG C; CONNECTION: G1 IN-BSPP; BODY MATERIAL: STAINLESS STEEL; TRIM: STAINLESS STEEL; FACE TO FACE LENGTH: L SHAPE; OPERATED: AIR; ORIFICE SIZE: 1 IN; SPECIFICATION: GL1238640; APPLICATION: COMPRESSOR; GRADE: 316; STYLE: 1 WAY; SOFTGOODS: STAINLESS STEEL; DESIGN RATING: 88 BAR G; PRESSURE RANGE: IN PN 250; OUT PN 40; MANUF P/N: M33H03X00V56V66J23H01</t>
  </si>
  <si>
    <t>VALVE, RELIEF: VALVE SIZE: 1/2 IN; SET PRESSURE: 3 BAR; TEMPERATURE RATING: 0-20 DEG C; CONNECTION: THD 1/2 IN; BODY MATERIAL: STAINLESS STEEL; TRIM: STAINLESS STEEL; FACE TO FACE LENGTH: L SHAPE; OPERATED: AIR; ORIFICE SIZE: 1 IN; SPECIFICATION: 14/980; APPLICATION: COMPRESSOR; GRADE: 316; STYLE: 1 WAY; SOFTGOODS: STAINLESS STEEL; DESIGN RATING: 3 BAR; PRESSURE RANGE: IN PN 250; OUT PN 160; MANUF P/N: M33H03X00V54V65; .</t>
  </si>
  <si>
    <t>VALVE, BALL: VALVE SIZE: 1/2 IN; DESIGN RATING: PN30; TEMPERATURE RATING: 0-200 DEG C; CONNECTION: FEMALE THD; BODY MATERIAL: STAINLESS STEEL; FACE TO FACE LENGTH: 59 MM; OPERATED: LEVER; STYLE: 1 WAY; TRIM: BRASS; SOFTGOODS: NYLON; APPLICATION: FIRE SYSTEM; GRADE: 316; TYPE: LOCKABLE; MANUF P/N: 1610LD210</t>
  </si>
  <si>
    <t>VALVE, ANGLE: TYPE: SUPPLY; VALVE SIZE: 80 MM; DESIGN RATING: 50 BAR; TEMPERATURE RATING: 300 DEG C; CONNECTION: THD FEMALE; BODY MATERIAL: BRASS; FACE TO FACE LENGTH: RIGHT ANGLE; OPERATED: HANDWHEEL; STYLE: 1 WAY; TRIM: RUBBER/SS; SOFTGOODS: BRASS; APPLICATION: FIRE HYDRANT; REFERENCE NO: VA001; KRS FIRE.</t>
  </si>
  <si>
    <t>VALVE, GLOBE: VALVE SIZE: 2 IN; DESIGN PRESSURE: 102 BAR; DESIGN TEMPERATURE: -29 TO 38 DEG C; FACE TO FACE LENGTH: 292.1 MM; OPERATED: HANDWHEEL, MANUAL; CONNECTION: FLANGE; BODY MATERIAL: A216 GR WCB; TRIM: A182F6; GRADE: A216 GR WCB; SOFTGOODS: PACKING GRAPHITE; STEM DESIGN: A182F6; APPLICATION: RUNNER SEAL ISOLATION; SPECIFICATION: CL 600; TYPE: ISOLATING; DESIGN RATING: ASME B19.34; TEMPERATURE RATING: ASME B16.34; CONNECTION ASME B16.5/B16.25; TESTING AND INSPECTION; API 598</t>
  </si>
  <si>
    <t>VALVE, BUTTERFLY: TYPE: DRAIN WAFER; VALVE SIZE: DN 32; DESIGN RATING: PN25; TEMPERATURE RATING: NBR -10 TO 90 DEG C; CONNECTION: FLANGE; BODY MATERIAL: 2EN-GJS-4000-15(GGG-40) EPOXY COATED 120 UM; FACE TO FACE LENGTH: 33 MM; OPERATED: ACTUATOR PNEUMATIC; TRIM: A1.4408 INVESTMENT CASTING; SOFTGOODS: NBR; APPLICATION: SHAFT/RUNNER SEAL DRAIN; GRADE: DN 25-600; SPECIFICATION: D480; SCHEDULE: ASME B16.47; SERIES A; CL 150; SPECIAL FEATURES: BARE SHAFT; SUPPL P/N: D480 32W332A1NLF07 D11; CONNECTION TYPE; 3EN1092 PN16, OPERATING PRESSUE; 3.16 BAR, SHAFT MATERIAL; 1AISI420/1.4021, SHAFT LENGTH; 18, 18 MM, SEAT LINER; N NBR</t>
  </si>
  <si>
    <t>VALVE: TYPE: DIRECTIONAL; VALVE SIZE: 8/4 MM; DESIGN RATING: 350 BAR; TEMPERATURE RATING: 52 DEG C; FACE TO FACE LENGTH: 49 MM; CONNECTION: BOLT BLOCK; OPERATED: PRESSURE; BODY MATERIAL: STEEL; STYLE: 1 WAY; TRIM: STAINLESS STEEL; SPECIFICATION: ISO 4401-03; SOFTGOODS: NBR; SPECIAL FEATURES: NIL; MANUF P/N: WDMFA06-AB3-G220/MD-HF1-P1AB</t>
  </si>
  <si>
    <t>VALVE: TYPE: CONTROL; VALVE SIZE: 6 IN; DESIGN RATING: 21 BAR; TEMPERATURE RATING: 65 DEG C; FACE TO FACE LENGTH: 235 MM; CONNECTION: WAFER; OPERATED: PILOT; BODY MATERIAL: CS; SPECIFICATION: 799-D; REFERENCE NO: 139163</t>
  </si>
  <si>
    <t>VALVE, SOLENOID: PIPE SIZE: 10 MM; STYLE: 4 PIPE CONNECTION 2 SOLENOID; POTENTIAL: 24 VDC; DESIGN RATING: 16 BAR; CONNECTION: 10 MM; BODY MATERIAL: ALUMININIUM; OPERATED: 24 V DC; ENCLOSURE RATING: 16 BAR; MEDIUM: AIR PNEUMATIC; OEM P/N: MPZWIDC.124 (0065745.002); PNEUMATIC CONTROL BLOCK, TYPE:MPZWIDC.124, ON WALL OR IN CABINET MOUNT, 2.5 KG, TWO CONTROL SOLENOIDS</t>
  </si>
  <si>
    <t>VALVE, BALL: VALVE SIZE: DN 50; DESIGN RATING: PN200; TEMPERATURE RATING: 180 DEG C; CONNECTION: THD; BODY MATERIAL: STAINLESS STEEL; FACE TO FACE LENGTH: 140 MM; OPERATED: LEVER; STYLE: 1 WAY; TRIM: STAINLESS STEEL; SOFTGOODS: PTFE; SPECIFICATION: ISO 9001; PORT TYPE: FULL BORE; APPLICATION: VARIOUS; GRADE: 1.4408; TYPE: LOCKABLE; BODY SHAPE: SQUARE</t>
  </si>
  <si>
    <t>VALVE, BALL: VALVE SIZE: 12 MM; DESIGN RATING: PN500; TEMPERATURE RATING: 180 DEG C; CONNECTION: 18L; BODY MATERIAL: STAINLESS STEEL; FACE TO FACE LENGTH: 115 MM; OPERATED: LEVER; STYLE: 1 WAY; TRIM: STAINLESS STEEL; SOFTGOODS: NBR; SPECIFICATION: ISO 9001; PORT TYPE: FULL BORE; APPLICATION: VARIOUS; GRADE: 1.4571; TYPE: NON LOCKABLE; MANUF P/N: KH 18L-71X; BODY SHAPE: SQUARE</t>
  </si>
  <si>
    <t>VALVE, BALL: VALVE SIZE: 1/2 IN; DESIGN RATING: PN500; TEMPERATURE RATING: 180 DEG C; CONNECTION: THD; BODY MATERIAL: STAINLESS STEEL; FACE TO FACE LENGTH: 90 MM; OPERATED: LEVER; STYLE: 1 WAY; TRIM: STAINLESS STEEL; SOFTGOODS: PTFE; SPECIFICATION: ISO 9001; PORT TYPE: FULL BORE; APPLICATION: VARIOUS; GRADE: 1.4423; TYPE: NON LOCKABLE; MANUF P/N: KH 1/2IN 71X; BODY SHAPE: SQUARE</t>
  </si>
  <si>
    <t>VALVE: TYPE: SHUT OFF; VALVE SIZE: DN 4; DESIGN RATING: PN250; TEMPERATURE RATING: 250 DEG C; FACE TO FACE LENGTH: 105 MM; CONNECTION: THD G1/2 IN; OPERATED: HANDWHEEL; BODY MATERIAL: BRASS; STYLE: 1 WAY; TRIM: BRASS; GRADE: C360; SPECIFICATION: ISO 9001; SOFTGOODS: BRASS; SPECIAL FEATURES: GAUGE/TRANSMITTER FITTING</t>
  </si>
  <si>
    <t>VALVE: TYPE: STOP; VALVE SIZE: DN 50; DESIGN RATING: 16 BAR; TEMPERATURE RATING: 120 DEG C; FACE TO FACE LENGTH: 150 MM; CONNECTION: FLANGE; OPERATED: MANUAL; BODY MATERIAL: CAST IRON; GRADE: EN-JL1040; SPECIFICATION: ARI 12072; .</t>
  </si>
  <si>
    <t>VALVE: TYPE: STOP; VALVE SIZE: DN 40; DESIGN RATING: 16 BAR; TEMPERATURE RATING: 120 DEG C; FACE TO FACE LENGTH: 140 MM; CONNECTION: FLANGE 150 MM; OPERATED: MANUAL; BODY MATERIAL: CAST IRON; GRADE: EN-JL1040; SPECIFICATION: ARI 12072</t>
  </si>
  <si>
    <t>VALVE: TYPE: CONTROL; VALVE SIZE: 2 IN; DESIGN RATING: 21 BAR; TEMPERATURE RATING: 65 DEG C; FACE TO FACE LENGTH: 190 MM; CONNECTION: FLANGE; OPERATED: PILOT; BODY MATERIAL: CS; SPECIFICATION: 711-D</t>
  </si>
  <si>
    <t>VALVE: TYPE: CONTROL; VALVE SIZE: 3 IN; DESIGN RATING: 21 BAR; TEMPERATURE RATING: 65 DEG C; FACE TO FACE LENGTH: 155 MM; CONNECTION: WAFER; OPERATED: PILOT; BODY MATERIAL: CARBON STL; SPECIFICATION: 799-D</t>
  </si>
  <si>
    <t>VALVE: TYPE: CONTROL; VALVE SIZE: 4 IN; DESIGN RATING: 21 BAR; TEMPERATURE RATING: 65 DEG C; FACE TO FACE LENGTH: 187 MM; CONNECTION: WAFER; OPERATED: PILOT; BODY MATERIAL: CARBON STL; SPECIFICATION: 799-D</t>
  </si>
  <si>
    <t>VALVE, RELIEF: VALVE SIZE: 10 MM; SET PRESSURE: 65 BAR; TEMPERATURE RATING: -30 TO 80 DEG C; CONNECTION: THREADED; BODY MATERIAL: STEEL; TRIM: METAL; FACE TO FACE LENGTH: 80 MM; OPERATED: PRESSURE; ORIFICE SIZE: 5 MM; SPECIFICATION: ISO 9001; APPLICATION: VARIOUS; GRADE: 913000149; STYLE: 1 WAY; SOFTGOODS: NBR; DESIGN RATING: 25-400 BAR; PRESSURE RANGE: 0-630 BAR; MANUF P/N: R901260712; MODEL NO: DBDS 10 G19/65E</t>
  </si>
  <si>
    <t>VALVE, RELIEF: VALVE SIZE: 30 MM; SET PRESSURE: 130 BAR; TEMPERATURE RATING: -30 TO 80 DEG C; CONNECTION: SUBPLATE; BODY MATERIAL: STEEL; TRIM: METAL; FACE TO FACE LENGTH: 80 MM; OPERATED: PRESSURE; ORIFICE SIZE: 15 MM; SPECIFICATION: ISO 9001; APPLICATION: VARIOUS; GRADE: 913000149; STYLE: 1 WAY; SOFTGOODS: NBR; DESIGN RATING: 25-400 BAR; PRESSURE RANGE: 0-350 BAR; MANUF P/N: R901341824; MODEL NO: DBDS 30 G1A/130E</t>
  </si>
  <si>
    <t>VALVE, RELIEF: VALVE SIZE: 20 MM; SET PRESSURE: 100 BAR; TEMPERATURE RATING: -30 TO 80 DEG C; CONNECTION: SUBPLATE; BODY MATERIAL: STEEL; TRIM: METAL; FACE TO FACE LENGTH: NIL; OPERATED: PRESSURE; ORIFICE SIZE: 10 MM; SPECIFICATION: ISO 9001; APPLICATION: VARIOUS; GRADE: 913000149; STYLE: 1 WAY; SOFTGOODS: NBR; DESIGN RATING: 25-400 BAR; PRESSURE RANGE: 10-350 BAR; MANUF P/N: R900597283; MODEL NO: DR 20-5-52/100YM</t>
  </si>
  <si>
    <t>VALVE, SOLENOID: PIPE SIZE: 6 X 4 MM; STYLE: 3/2 WAY; POTENTIAL: 230 VAC; DESIGN RATING: 0-10 BAR; CONNECTION: G1/8 IN-BSPP; BODY MATERIAL: BRASS; OPERATED: AIR; ENCLOSURE RATING: IP65; MEDIUM: NATURAL GASES; FLUIDS; POWER: 8 W; ORIFICE SIZE: 2 MM; COIL: POLYAMIDE; SOFTGOODS: FKM; APPLICATION: FIRE DAMPER</t>
  </si>
  <si>
    <t>VALVE, BALL: VALVE SIZE: 1 IN; DESIGN RATING: 69 BAR; TEMPERATURE RATING: 50 DEG C; CONNECTION: BSP THREADED ENDS; BODY MATERIAL: STAINLESS STEEL; FACE TO FACE LENGTH: 88 MM; OPERATED: MANUAL; SOFTGOODS: PTFE; PORT TYPE: FULL BORE; GRADE: ASTM A351 GR CF8M; 2 PIECE SERIES 20</t>
  </si>
  <si>
    <t>VALVE, BALL: VALVE SIZE: 1/2 IN; DESIGN RATING: 69 BAR; TEMPERATURE RATING: 50 DEG C; CONNECTION: BSP THREADED ENDS; BODY MATERIAL: STAINLESS STEEL; FACE TO FACE LENGTH: 65 MM; OPERATED: MANUAL; SOFTGOODS: PTFE; PORT TYPE: FULL BORE; GRADE: ASTM A351 GR CF8M; 2 PIECE SERIES 20</t>
  </si>
  <si>
    <t>VALVE, BALL: VALVE SIZE: 3/4 IN; DESIGN RATING: 69; TEMPERATURE RATING: 50 DEG C; CONNECTION: BSP THREADED ENDS; BODY MATERIAL: STAINLESS STEEL; FACE TO FACE LENGTH: 74 MM; OPERATED: MANUAL; SOFTGOODS: PTFE; PORT TYPE: FULL BORE; GRADE: ASTM A351 GR CF8M; 2 PIECE SERIES 20</t>
  </si>
  <si>
    <t>VALVE: TYPE: EMERGENCY CLOSING; VALVE SIZE: 13 MM; DESIGN RATING: 350 BAR; TEMPERATURE RATING: 200 DEG C; FACE TO FACE LENGTH: FLAT; CONNECTION: THREADED; OPERATED: PRESSURE; BODY MATERIAL: STEEL; STYLE: 2 WAY; SPECIFICATION: ISO 9001; TURBINE GOVERNOR PUMP CONTROL; KKS: MFX20AA201/219</t>
  </si>
  <si>
    <t>VALVE, SOLENOID: PIPE SIZE: 3/4 IN; STYLE: 9 X CONNECTIONS; 3 X SOLENOID; POTENTIAL: 24 VDC; DESIGN RATING: 3 BAR; CONNECTION: BSP; BODY MATERIAL: BRASS; OPERATED: DIRECT SOLENOID; ENCLOSURE RATING: IP67; MEDIUM: WATER; POWER: 11.2 W; ORIFICE SIZE: 19 MM; COIL: DC; APPLICATION: CENTRIFUGE SEALING WATER; CLASSIFICATION: ZONE 2; SUPPL P/N: 176346680</t>
  </si>
  <si>
    <t>VALVE, BALL: VALVE SIZE: 1/2 IN; APPLICATION: AMMONIA SOLUTION LINE TO FEEDWATER TANK; TYPE: QUICK STOP; SUPPL P/N: N300</t>
  </si>
  <si>
    <t>VALVE, RELIEF: VALVE SIZE: G1/2 IN; SET PRESSURE: 365 KPA; TEMPERATURE RATING: -10 TO 220 DEG C; CONNECTION: G1/2 IN; BODY MATERIAL: 1.4104 (430); TRIM: METAL; FACE TO FACE LENGTH: 46 MM; OPERATED: PRESSURE; ORIFICE SIZE: 10 MM; SPECIFICATION: DIN ISO 228-1; APPLICATION: VARIOUS; GRADE: 1.4104; STYLE: 1 WAY; SOFTGOODS: 1.4404; DESIGN RATING: PN160-400; PRESSURE RANGE: 180-365 BAR; MANUF P/N: 4373.2602; REFERENCE NO: D0 10-D/G 0.5 F 0.35; .</t>
  </si>
  <si>
    <t>VALVE, CHECK: TYPE: NON RETURN; VALVE SIZE: 80 MM; DESIGN RATING: PN40; TEMPERATURE RATING: 50 DEG C; CONNECTION: BW; BODY MATERIAL: CI; FACE TO FACE LENGTH: 173 MM; OPERATED: AUTOMATIC; TRIM: STL; APPLICATION: LIMESTONE HYDRAULIC FEEDER DRIVE; SPECIFICATION: TH-CD-2572-00-02; SUPPL P/N: 2572-00-02-14</t>
  </si>
  <si>
    <t>VALVE, CHECK: TYPE: NON RETURN; VALVE SIZE: 100 MM; DESIGN RATING: PN25; TEMPERATURE RATING: 55 DEG C; CONNECTION: BW; BODY MATERIAL: CAST STL; FACE TO FACE LENGTH: 170 MM; OPERATED: FLOW; TRIM: STL; APPLICATION: LIMESTONE HYDRAULIC FEEDER DRIVE; SPECIFICATION: TH-CD-2572-00-02; SUPPL P/N: 2572-00-02-25</t>
  </si>
  <si>
    <t>VALVE: TYPE: PLUG; VALVE SIZE: DN 150; DESIGN RATING: PN64; TEMPERATURE RATING: 0-100 DEG C; CONNECTION: FLANGE DN150/PN64; OPERATED: HYDRAULIC; BODY MATERIAL: CS; SUPPL P/N: 2612; VOITH RUNNER RELIEF VALVE; ORDER NUMBER: 5/5044; TYPE: 2.41-48660 PRESSURE TEST CERTIFICATES TO BE SUPPLIED WITH VALVE; VALVE DRAWING WITH BILL OF MATERIALS/PARTS LIST TO BE SUPPLIED</t>
  </si>
  <si>
    <t>VALVE, SOLENOID: PIPE SIZE: DN15; STYLE: BLOCK; POTENTIAL: 24 VDC; DESIGN RATING: 0.2-16 BAR; CONNECTION: PLUG; BODY MATERIAL: BRASS; OPERATED: DC V; ENCLOSURE RATING: IP65; MEDIUM: AIR/WATER; POWER: 11 W; CURRENT: 0.46 A; ORIFICE SIZE: 13 MM; SOFTGOODS: SEAL NBR; APPLICATION: GAS TURBINE FIRE SYSTEM; SPECIFICATION: ISO; MANUF P/N: 840131</t>
  </si>
  <si>
    <t>VALVE: TYPE: CHANGE OVER; VALVE SIZE: 1-1/2 IN; DESIGN RATING: 40-100 BAR; TEMPERATURE RATING: -10 TO 425 DEG C; FACE TO FACE LENGTH: 265 MM; CONNECTION: DN 40; OPERATED: HAND; BODY MATERIAL: GP 240GM + N 1.0619; STYLE: CHANGE OVER VALVE; TRIM: CR 1,4021; GRADE: CARBON STEEL; SOFTGOODS: GRAPHITE/1,4571; SPECIAL FEATURES: CHANGE OVER VALVE,3 PORTS FLANGE; PN - 300 LBS</t>
  </si>
  <si>
    <t>VALVE, RELIEF: VALVE SIZE: 100 X 125 MM; SET PRESSURE: 25-2400 KPA G; TEMPERATURE RATING: -4 TO -230 DEG C; CONNECTION: FLANGE; BODY MATERIAL: CS; TRIM: DISC ST/ST; FACE TO FACE LENGTH: 187/165 MM; OPERATED: SPRING; ORIFICE SIZE: SQ 2027 MM; SPECIFICATION: BS 6759-3:1984; APPLICATION: BFPT LUB OIL BYPASS PRESSURE; SOFTGOODS: GASKET INORGANIC FIBRE WITH NITRILE BINDER; DESIGN RATING: 2.4 MPA; REFERENCE NO: 693; SC81S503 &amp; SC71S09; INLET FACE TO OUTLET CENTRE 187 MM; OUTLET FACE TO INLET CENTRE 16 5 MM; CAST STEEL SINGLE SPRING HIGH LIFT SAFETY RELIEF VALVE; INLET FLANGE DN 100 BS10-H; OUTLET FLANGE DN125 BS10-F; SPRING OPERATED TO OPEN WHEN SET SPRING TENSION IS OVERCOME BY SYSTEM PRESSURE; SEAT RING ST/ST; SPRING STEEL; ALL OTHER DIMENSIONS TO BS 6759-3:1984; VALVE TO BE SUPPLIED WITH A SET PRESSURE CERTIFICATE; FLANGES TO BE COVERED OR PLUGGED TO PREVENT FOREIGN MATERIAL FROM ENTERING, AND PROTECTED FROM THE ELEMENTS WITH A SUITABLE CORROSION INHIBITOR; A TECHNICAL EVALUATION NEEDS TO BE DONE PRIOR TO ORDER PLACEMENT; THE FOLLOWING DOCUMENTS ARE REQUIRED FOR THE TECHNICAL EVALUATION (1) GENERAL VALVE ASSEMBLY DRAWING (2) VALVE BROCHURE/INFORMATION; SIGNED ASSEMBLY DRAWING BY THE SUPPLIER WILL SERVE AS PROOF FOR THE CORRECT ITEM TO BE SUPPLIED; NO QUALITY CHECK WILL BE DONE WITHOUT A TECHNICAL EVALUATION BEING DONE DURING THE TENDERING STAGE; FOR VALVES THAT ARE TO BE REFURBISHED, A REFURBISHED SOW MUST BE SUBMITTED BY TURBINE ENGINEERING; THIS SOW MUST BE ISSUED WITH THE TENDERS; NO REPAIRS WILL BE PERMITTED OR ACCEPTED WITHOUT THE ENGINEERING SOW BEING SUPPLIED AND ADHERED TO</t>
  </si>
  <si>
    <t>VALVE: TYPE: KNIFE GATE; VALVE SIZE: 450 MM; DESIGN RATING: 7 BAR; TEMPERATURE RATING: 50 DEG C; FACE TO FACE LENGTH: 143 MM; CONNECTION: FLANGE; OPERATED: HYDRAULIC ACTUATOR; BODY MATERIAL: CS; 16-HOLE EQUI-SPACED, OFF CRS ON A 585 PCD; 10-HOLES DRILL DIAMETER 26 THRU; 6-HOLES DRILL AND TAP M24 X 30 DEEP</t>
  </si>
  <si>
    <t>VALVE: TYPE: NON RETURN; VALVE SIZE: 20 MM; TEMPERATURE RATING: -10 TO 100 DEG C; CONNECTION: 1/2 IN-BSP; OPERATED: AIR; BODY MATERIAL: STAINLESS STEEL; OEM P/N: 033930</t>
  </si>
  <si>
    <t>VALVE, SOLENOID: PIPE SIZE: 1/2 IN; STYLE: 1/1; POTENTIAL: 220 VDC; DESIGN RATING: 0-1.5 MPA; CONNECTION: BSPF; BODY MATERIAL: BRASS; OPERATED: SOLENOID; ENCLOSURE RATING: IP65; MEDIUM: AIR; ORIFICE SIZE: 3 MM; COIL: SINGLE; APPLICATION: MECHANICAL AIR BRAKE SYSTEM; OEM P/N: VS3P-4030-10G HMJ-X</t>
  </si>
  <si>
    <t>VALVE, SOLENOID: PIPE SIZE: 1 IN; STYLE: 1/1; POTENTIAL: 24 VDC; DESIGN RATING: 10 BAR; CONNECTION: FNPT; BODY MATERIAL: STAINLESS STEEL; OPERATED: COIL SOLENOID VALVE; ENCLOSURE RATING: IP65; MEDIUM: DIESEL; ORIFICE SIZE: 15-25 MM; COIL: SINGLE; SOFTGOODS: O RING; APPLICATION: DIESEL; MODEL NO 2W-160-15, BOTH VALVE PORT; SIZE 1 IN</t>
  </si>
  <si>
    <t>VALVE, BUTTERFLY: TYPE: CENTERED DISC; VALVE SIZE: 3 IN; DESIGN RATING: PN35; TEMPERATURE RATING: 0-100 DEG C; CONNECTION: BW; BODY MATERIAL: 1.4571; FACE TO FACE LENGTH: 400 MM; OPERATED: MANUAL; TRIM: STL; SOFTGOODS: GASKETS; APPLICATION: DRAIN VALVE 1 TURBINE HOUSE UNIT 4; 4 0LCE10 AA401; SPECIFICATION: AV-25-63-SE-HR-G-XX-00; SUPPL P/N: 63906F3C7C3F09C3E0401EAC37FA0A05</t>
  </si>
  <si>
    <t>VALVE: TYPE: DELUGE; VALVE SIZE: 3 IN; DESIGN RATING: 21 BAR; TEMPERATURE RATING: 65 DEG C; CONNECTION: WAFER; OPERATED: ACTUATOR HYDRAULIC; BODY MATERIAL: FORGED STEEL SAE1021; INBAL MODEL 799DG-04-A01 HYDRAULIC DELGE VALVE- WAGER PATTERN ENDS RATED TO 21 TO OPEN WHEN PRESSURE IS LOST IN THE LINE, LATCH IN OPEN POSITION, LOCAL RESET COMPLETE WITH ALL NECESSARY TRIM VALVE ENDS AND WATER FLOW TEST &amp; DRAIN ENDS DUCTILE (ASTM A53665-45-12), SLEEVE SMR5 ELATOMER REINFORCED WITH POLYESTER AND KEVLAR, CONTROL TRIM BRASS NICKEL CHROME PLATED STAINLESS STEEL AND GALVANISED STEEL</t>
  </si>
  <si>
    <t>VALVE: TYPE: DELUGE; VALVE SIZE: 4 IN; DESIGN RATING: 21 BAR; TEMPERATURE RATING: 65 DEG C; CONNECTION: WAFER; OPERATED: ACTUATOR HYDRAULIC; BODY MATERIAL: FORGED STEEL SAE1021; INBAL MODEL 799DG-04-A01 HYDRAULIC DELGE VALVE- WAGER PATTERN ENDS RATED TO 21 TO OPEN WHEN PRESSURE IS LOST IN THE LINE, LATCH IN OPEN POSITION, LOCAL RESET COMPLETE WITH ALL NECESSARY TRIM VALVE ENDS AND WATER FLOW TEST &amp; DRAIN ENDS DUCTILE (ASTM A53665-45-12), SLEEVE SMR5 ELATOMER REINFORCED WITH POLYESTER AND KEVLAR, CONTROL TRIM BRASS NICKEL CHROME PLATED STAINLESS STEEL AND GALVANISED STEEL</t>
  </si>
  <si>
    <t>VALVE: TYPE: ISOLATING; VALVE SIZE: G1/2 IN; DESIGN RATING: 400 BAR; TEMPERATURE RATING: -20 TO 200 DEG C; FACE TO FACE LENGTH: 100 MM; CONNECTION: G1/2 IN; OPERATED: INSTRUMENT VALVE; BODY MATERIAL: STAINLESS STEEL; STYLE: VALVE WITH TEST PORT; TRIM: NEEDLE AND SEATING; GRADE: 1.4571; SPECIFICATION: DIN 16271; SOFTGOODS: CORROSION AND ACID RESISTANT; MANUF P/N: 9091157; SHUT-OFF VALVE WITH HEAT RESISTANT PLASTIC KNOB AND TEST PORT CONNECTION ,M20 X 1.5</t>
  </si>
  <si>
    <t>VALVE, PLUG: VALVE SIZE: 80; DESIGN RATING: PN40; TEMPERATURE RATING: -10 TO 100 CELSIUS; CONNECTION: THREADED CONNECTION (G1/2); BODY MATERIAL: CARBON STEEL; FACE TO FACE LENGTH: 155 MM; OPERATED: HYDRAULIC; SOFTGOODS: O-RING RUBBER 85X3 / O-RING RUBBER 102X3 / MANTEL-RING TFMA 90X88X7.3 / NUT-RINGB12X24X10 / SCRAPER-RING B12X22; CONFIGURATION: FLANGE; APPLICATION: COMPRESSED AIR; TYPE: BLOWDOWN; MANUF P/N: 2.49-581</t>
  </si>
  <si>
    <t>VALVE, CHECK: TYPE: NON-RETURN; VALVE SIZE: 650 MM; DESIGN RATING: Y 0.35 AND VACUUM MPA; TEMPERATURE RATING: 200 DEG C; CONNECTION: BUTT-WELDED; BODY MATERIAL: STEEL ASTM A216-WCB; FACE TO FACE LENGTH: 1448 MM; OPERATED: AUTO; TRIM: STEEL; APPLICATION: CHECK VALVE LBS30AA501; SPECIFICATION: ANSI B16 34 CLASS 150; DRAWING NO: FB21EV650NFDA ITEM DEWRANCE; BLED STEAM CHECK VALVE, BODY: WBC, SEAT: CR13, DISK: CR18</t>
  </si>
  <si>
    <t>VALVE, SOLENOID: PIPE SIZE: 28 MM; STYLE: COAXIAL 3/2 WAY DIRECT ACTING; POTENTIAL: 230 VAC; DESIGN RATING: 100 BAR; CONNECTION: G3/4 IN FEMALE; BODY MATERIAL: BRASS; OPERATED: SOLENOID; ENCLOSURE RATING: IP65; MEDIUM: AIR; POWER: 0.4 W; CURRENT: 0.15 A; ORIFICE SIZE: 15 MM; SOFTGOODS: NBR ORING; APPLICATION: DRAIN VALVE; MANUF P/N: 039599; STAGE 3 DRAIN VALVE</t>
  </si>
  <si>
    <t>VALVE, RELIEF: VALVE SIZE: 1 IN; SET PRESSURE: 64 BAR; TEMPERATURE RATING: -30 TO 100 DEG C; CONNECTION: G1 IN; BODY MATERIAL: FREE CUTTING STEEL; TRIM: FREE CUTTING STEEL; FACE TO FACE LENGTH: 115 MM; OPERATED: PILOT; APPLICATION: HYDRAULIC PUMP; STYLE: SPOOL TYPE; SOFTGOODS: NBR O-RINGS; DESIGN RATING: 125 BAR; PRESSURE RANGE: 5 -125 BAR; MANUF P/N: DB16P; MODEL NO: DB16P-01-C-N-190V</t>
  </si>
  <si>
    <t>VALVE, CHECK: TYPE: SWING DISK NRV; VALVE SIZE: 3 IN; DESIGN RATING: PN 16; TEMPERATURE RATING: 0 TO 100 DEG C; CONNECTION: FLANGED; BODY MATERIAL: ASTM 216; FACE TO FACE LENGTH: 66 MM; OPERATED: SPRING ACTUATED; STYLE: WAFER TYPE SWING CHECK; SPECIFICATION: FM,UL,CUL APPROVED; MANUF P/N: V03312; PRESSURE TEST AND MATERIAL TEST CERTIFICATES TO BE SUPPLIED UPON DELIVERY OF THE VALVES.</t>
  </si>
  <si>
    <t>VALVE, RELIEF: VALVE SIZE: G 1/4 IN; SET PRESSURE: 11 BAR; TEMPERATURE RATING: -20 TO 200 DEG C; CONNECTION: THREADED; BODY MATERIAL: BRASS; TRIM: BRASS - STAINLESS STEEL; FACE TO FACE LENGTH: 65 MM; OPERATED: SPRING LOADED - MECHANICALLY; ORIFICE SIZE: 38.47 MM2; SPECIFICATION: ASME VIII DIV. 1; APPLICATION: COMPRESSED AIR; STYLE: FREE DISCHARGE - D7; SOFTGOODS: N.B.R.(STD) -10 / + 100 °C; DESIGN RATING: PN60; PRESSURE RANGE: 8 - 12 BAR; MANUF P/N: D7CW614N; SAFETY VALVE TO BE SET AT 11 BAR (COLD SET PRESSURE). SAFETY VALVE TO BE TAGGED AND LED SEALED. INFORMATION ON TAG SHOULD CONTAIN:VALVE SERIAL NUMBER, SET PRESSURE, TEST DATE AND DUE DATE. DUE DATE SHOULD BE 3 YEARS FROM TEST DATE. VALVE. TEST REPORT TO BE SUPPLIED ALONG WITH VALVE.TEST REPORT TO DETAIL TO CORRESPOND WITH VALVE INFO</t>
  </si>
  <si>
    <t>VALVE: TYPE: INJECTION; VALVE SIZE: 6/4 - R 1/2 IN; DESIGN RATING: 7-16 BAR; TEMPERATURE RATING: 25-40 DEG; CONNECTION: 6 MM COMPRESSION; OPERATED: STANDARD; BODY MATERIAL: PVC; .</t>
  </si>
  <si>
    <t>VALVE: TYPE: FOOT; VALVE SIZE: 20 MM; DESIGN RATING: 7-16 BAR; TEMPERATURE RATING: 40 DEG; CONNECTION: 6 MM COMPRESSION; OPERATED: STANDARD; BODY MATERIAL: PVDF PTFE</t>
  </si>
  <si>
    <t>VALVE, SOLENOID: PIPE SIZE: G1/2 Thread ACRE; STYLE: 2/2-WAYS, NORMALLY CLOSED; POTENTIAL: 24 VDC; DESIGN RATING: PN 80 BAR; CONNECTION: GM84 - G1/2 THREADED PORT; BODY MATERIAL: MS BRASS; OPERATED: VOLTAGE; ENCLOSURE RATING: IP65; MEDIUM: WATER. AIR AND HYDRAULIC FLUIDS; POWER: 24 VDC; SUPPL P/N: 5404-A12,0EFMSGM84-C024/DC-12; BURKERT: 2/2-WAY-SOLENOID VALVE; SERVO-POSITION, 5404-A12,0EFMSGM84-C024/DC-12
A 2/2-WAYS;NORMALY CLOSED, ORIFICE SIZE - EF PTFE-SEAT-SEALING + FKM, MATERIAL - MS BRASS, PORT CONNECTION - GM84 G1/2
THREADED PORT, COIL SIZE - C 40 X 40, VOLTAGE - 024 24VOLTS, FREQUENCY - DC, POWER CONSUMPTION - 12 WATT, SPECIAL FEATURE
MX13 PN 80 BAR RATED</t>
  </si>
  <si>
    <t>VALVE, CHECK: TYPE: CHECK VALVE; VALVE SIZE: ¼  BSPT MALE DOWNSTREAM / 8L MALE UPSTREAM IN; DESIGN RATING: 500 BAR; TEMPERATURE RATING: -10 to +100 DEG C; CONNECTION: ¼ INCH BSPT MALE DOWNSTREAM / 8L MALE UPSTREAM; BODY MATERIAL: STAINLESS STEEL; FACE TO FACE LENGTH: 47.5 MM; OPERATED: PRESSURE; STYLE: HYDRAULIC; TRIM: STELLITED; APPLICATION: GREASE SYSTEM; SPECIFICATION: RHZ-R-ED</t>
  </si>
  <si>
    <t>VALVE: TYPE: NRV; VALVE SIZE: 3/8 IN; DESIGN RATING: 700 BAR; TEMPERATURE RATING: 0 to 80 DEG; FACE TO FACE LENGTH: 11.7 MM; CONNECTION: THREAD 1/4 INCH BSP; OPERATED: BALL, SPRING; BODY MATERIAL: STAINLESS STEEL; STYLE: 1 WAY; SPECIFICATION: HAWE HYDRAULICS RB2 NRV SIZE: 3/8” BSPP; SOFTGOODS: 0-RINGS, SPRINGS; SPECIAL FEATURES: HAWE HYDRAULICS RB2 NRV SIZE: 3/8” BSPP</t>
  </si>
  <si>
    <t>VALVE: TYPE: RELIEF; VALVE SIZE: 25 MM; DESIGN RATING: 30 BAR; TEMPERATURE RATING: 170 DEG C; CONNECTION: FLANGE MM; OPERATED: SPRING; BODY MATERIAL: CARBON</t>
  </si>
  <si>
    <t>VALVE: TYPE: PRESSURE RELIEF; VALVE SIZE: 1/4 IN; DESIGN RATING: 0.3-10 BAR; TEMPERATURE RATING: -34 TO 65 DEG C; CONNECTION: G1/4 IN; OPERATED: 10BAR; BODY MATERIAL: ZINC ALLOY; MANUF P/N: V07-200NGMG; V07; NORGREN, MINIATURE PORTED</t>
  </si>
  <si>
    <t>BELT: TYPE: VALVE; FIG NO: 2396C.S. SA1253 B77; REFERENCE NO: 44411-006B; FOR 3 INCH HOPKINSON VALVE; USED FOR SOOTBLOWER REHEAT SECTION; VENDORS ARE RESPONSIBLE FOR ENSURING THAT THEY ARE PERFORMING AGAINST THE CORRECT DRAWING REVISION NUMBER (IF APPLICABLE).</t>
  </si>
  <si>
    <t>VALVE, CHECK: VALVE SIZE: 20 MM; DESIGN RATING: 20 BAR; TEMPERATURE RATING: 9 BAR AT 180 DEG C; CONNECTION: THD FEMALE; BODY MATERIAL: BRZ; STYLE: THD CAP; TRIM: DISC BRZ; MODEL NO: SS3501/M; REFERENCE NO: ES701; TYPE LIFT; IN LINE; CKI; FOR USE ON BOILER; MATERIAL AND TEST CERTIFICATES, TO DIN 50049/3.1B, ARE TO BE SUPPLIED ON DELIVERY</t>
  </si>
  <si>
    <t>VALVE, CHECK: TYPE: SWING; VALVE SIZE: 280 MM; TEMPERATURE RATING: 200 DEG C; CONNECTION: BW; STYLE: BOLTED CAP; TRIM: DISC/SEAT 13CRS; GRADE: WCB; WEIGHT ASSISTED; BODY 37.5BAR; SEAT 25BAR</t>
  </si>
  <si>
    <t>MASK: TYPE: DUST; DIMENSIONS: 207 MM; PROTECTION FOR WHICH DESIGNED: DUST; SPECIAL FEATURES: WITH VALVE; SUPPL P/N: FFP2; PPE</t>
  </si>
  <si>
    <t>VALVE, GATE: VALVE SIZE: DN150 MM; TYPE: WEDGE; DESIGN PRESSURE: 16 BAR; DESIGN TEMPERATURE: +/- 80 DEG C; CONNECTION: FLANGE; FACE TO FACE LENGTH: 210 MM; BODY MATERIAL: CAST IRON; TRIM: WEDGE; OPERATED: HANDWHEEL; STEM DESIGN: RISING SPINDLE; TEMPERATURE RATING: +/- 80 DEG C; APPLICATION: COOLING TOWERS ISOLATION; DESIGN RATING: 16 BAR; OPERATED: HANDWHEEL RISING SPINDLE; DESIGN RATING: 16 BAR; DRILING: SANS1123 – TABLE 600</t>
  </si>
  <si>
    <t>VALVE, CHECK: TYPE: WAFER; VALVE SIZE: 400 MM; DESIGN RATING: 1600 KPA; TEMPERATURE RATING: 0 TO 100 DEG C; CONNECTION: FLANGE; BODY MATERIAL: CF8M; FACE TO FACE LENGTH: 108 MM; OPERATED: SPRING ACTUATED; STYLE: WAFER; TRIM: CF8M; SOFTGOODS: NITRILE; OEM P/N: 16DMZ; MODEL NO: 16DMZ; FIG NO: 16DMZ, SERIAL NO:821186, PRESSURE TEST AND MATERIAL TEST CERTIFICATES TO BE SUPPLIED WITH VALVES.</t>
  </si>
  <si>
    <t>VALVE, RELIEF: VALVE SIZE: 172 X 90 MM; SET PRESSURE: 8  PSI; TEMPERATURE RATING: -30 TO -120 DEG C; CONNECTION: FLANGE; BODY MATERIAL: WEATHERPROOF AND TRANSFORMER OIL RESISTANT ALUMINIUM; TRIM: SPRING STEEL EN 10270-1; OPERATED: SPRING; SPECIFICATION: IEC 60947-5-1 AC-15 / DC-13; APPLICATION: PALMIET GEN TRANSFORMER; STYLE: SIGNAL PIN INDICATOR; SOFTGOODS: MOUNTING GASKET 200 X 178.5 X 4.25 MM</t>
  </si>
  <si>
    <t>PROTECTOR: TYPE: SHUTTER VALVE; DIMENSIONS: 80 MM; MATERIAL: ALUMINIUM; MANUF P/N: 1RDR100800; POWER SUPPLY 220V AC OR DC, BREAKING CAPACITY 2A, RATED CURRENT 0.5A FOR 10.000 MANOEUVERS</t>
  </si>
  <si>
    <t>VALVE: TYPE: HYDRAULIC; VALVE SIZE: 0.5 MM; DESIGN RATING: 65 BAR; TEMPERATURE RATING: -10 TO 100 BAR; FACE TO FACE LENGTH: 286 MM; CONNECTION: BSP 1/4 IN / 1/2 BSP IN; OPERATED: HYDRAULIC; BODY MATERIAL: CARBON STEEL-UPPER AND MIDDLE BLOCK BRASS -; STYLE: UPPER BLOCK COMPRESSION SPRING - MIDDLE BLOCK HYDRAULIC -LOWER BLOCK WATER; TRIM: COMPRESSION SPRING 35X45X100 - WIRE 5MM - COILS 8; SOFTGOODS: 8X2NBR70 ORINGS -32X3NBR ORINGS -20X3BNR70 ORINGS; SPECIAL FEATURES: HYDRAULIC TELL TALE HOLES,PILOTED WITH WATER; MANUF P/N: 3/5010 2.41-32489; SQUARE TYPE O RING,TAPPERED BOTTOM THICKNESS 4MM PAPER 5.3 - 6.3 MM ID 11 MM OD 21 MM TAPERED BOTTOM 21.6 PAPERED TOP 11 MM, MANTEL RING TFMI 16X18X3/19X2.5 MM O-RING HYDRAULIC MIDDLE SECTION M10 MOUTING HOLES</t>
  </si>
  <si>
    <t>VALVE: TYPE: UNLOADING; FOR CONDENSATE B/DOWN</t>
  </si>
  <si>
    <t>VALVE: TYPE: COMPRESSOR; VALVE SIZE: 280 MM; OPERATED: PRESSURE; BODY MATERIAL: STL; TRIM: DISC SS; 1ST STAGE CONCENTRIC</t>
  </si>
  <si>
    <t>VALVE: TYPE: COMPRESSOR; VALVE SIZE: 95 MM; OPERATED: PRESSURE; BODY MATERIAL: STL; TRIM: DISC SS; 3RD STAGE CONCENTRIC</t>
  </si>
  <si>
    <t>VALVE, SOLENOID: PIPE SIZE: 15 MM; STYLE: 2 WAY; CONNECTION: FNPT; BODY MATERIAL: STEEL; MEDIUM: OIL; SUPPL P/N: 2VA2/43A-002/1 T6; DISTRIBUTION BLOCK</t>
  </si>
  <si>
    <t>VALVE, SOLENOID: PIPE SIZE: 12 MM; STYLE: 4 WAY; CONNECTION: FNPT; BODY MATERIAL: STEEL; MEDIUM: OIL; SUPPL P/N: ZVA 2/22A-002/1 T6; DISTRIBUTION BLOCK 1 WAY</t>
  </si>
  <si>
    <t>VALVE, SOLENOID: PIPE SIZE: 12 MM; STYLE: 3 WAY; CONNECTION: FNPT; BODY MATERIAL: STEEL; MEDIUM: OIL; SUPPL P/N: ZA2-66A-002/1 T6; DISTRIBUTION BLOCK</t>
  </si>
  <si>
    <t>VALVE, SOLENOID: PIPE SIZE: 15 MM; STYLE: 2 WAY; CONNECTION: FNPT; BODY MATERIAL: STEEL; MEDIUM: OIL; SUPPL P/N: ZVA2-44A-002-1 T6; DISTRIBUTION BLOCK</t>
  </si>
  <si>
    <t>VALVE, SOLENOID: PIPE SIZE: 12 MM; STYLE: 4 WAY; CONNECTION: FNPT; BODY MATERIAL: STEEL; MEDIUM: OIL; SUPPL P/N: ZVA2-88A-002-1 T6; DISTRIBUTION BLOCK</t>
  </si>
  <si>
    <t>VALVE, RELIEF: VALVE SIZE: 30 X 15 MM; SET PRESSURE: 64 BAR; CONNECTION: NPT X FNPT; BODY MATERIAL: STL; TRIM: DISC SS; SPRING STL; OPERATED: PRESSURE, SPRING; FULL STROKE SPRING TYPE SAFETY; GEBR LESER TYPE 561; D/G 0.8; BEST NUMBER: 615875/5003</t>
  </si>
  <si>
    <t>VALVE, PLUG: VALVE SIZE: 15 MM; CONNECTION: FNPT; BODY MATERIAL: BRASS; OPERATED: HANDWHEEL; STYLE: THD BONNET; TRIM: BONNET/PLUG BRS; TYPE: SHUT OFF; DRAWING NO: M096-84176222/23P9 REV 1; REFERENCE NO: NBV1003GX; PACKLESS; RIGHT - LEFT OPEN INDICATION; 3/8 INCH; MP 30KG/CM</t>
  </si>
  <si>
    <t>CLUTCH: TYPE: SOLENOID VALVE; BORE: 19 MM; DRAWING NO: HATM 302903 P001 REV 1; 110 VOLT; SIZE OD 85.7 X WD 38.4MM; VENDORS ARE RESPONSIBLE FOR ENSURING THAT THEY ARE PERFORMING AGAINST THE CORRECT DRAWING REVISION NUMBER (IF APPLICABLE).</t>
  </si>
  <si>
    <t>VALVE, BUTTERFLY: TYPE: STRAINER; VALVE SIZE: DN50; DESIGN RATING: 16 BAR; TEMPERATURE RATING: -10 TO 110 DEG C; CONNECTION: MALE COUPLING; BODY MATERIAL: CI; FACE TO FACE LENGTH: 45 MM; OPERATED: ACTUATOR; TRIM: DISC SS; SHAFT SS;BODY SEAT EPDM; SOFTGOODS: RUBBER; SUPPL P/N: IBF3SS</t>
  </si>
  <si>
    <t>VALVE: TYPE: AIR VENT; VALVE SIZE: 3/4 X 3/8 IN; DESIGN RATING: 16 BAR; TEMPERATURE RATING: 120 DEG C; FACE TO FACE LENGTH: 1.5 MM; CONNECTION: INLET 3/4 NPT FEMALE X EXHAUSE 3/8 NPP FEMALE STRAIGHT; OPERATED: AIR; BODY MATERIAL: BRASS,INTERNAL: STAINLESS, SEAL :PEAK,NBR FKM; STYLE: POT SHAPED; TRIM: FLOAT TYPE AUTOMATIC; SOFTGOODS: O RING RUBBER; SPECIAL FEATURES: CALEFFI; MANUF P/N: 501500; ART 501</t>
  </si>
  <si>
    <t>VALVE: TYPE: FREE FLOATING LEVER AIR VENT; VALVE SIZE: 3/4 X 1/2 IN; DESIGN RATING: 21 BAR; TEMPERATURE RATING: 93 DEG C; FACE TO FACE LENGTH: 10.6 MM; CONNECTION: INLET 3/4 OUTLET 1/2 INCH; OPERATED: FLOAT; BODY MATERIAL: CAST IRON; STYLE: BOWL; SOFTGOODS: GRAPHITE GASKET (ITEM 9), 1.4301 WASHER (ITEM 14); MANUF P/N: 1AV ; SEAT, LEVERAGE SYSTEM, FLOAT STAINLESS STEEL, BODY AND CAP ASTM A48 CLASS 30 CAST IRON, GASKET GRAPHITE 60 X 75X 1 MM, BLOTS ASTM A193 GR B7, NUTS ASTM A563 GR A</t>
  </si>
  <si>
    <t>KIT, COMPRESSOR REPAIR: TYPE: SERVICE; APPLICATION: SPHERICAL VALVE; SPECIFICATION: ELECTRIC; COMPRISING: PISTON RINGS &amp; GASKETS; MANUF P/N: 32226342; TYPE 30 MODEL 15T2, COMPRESSION STAGES 1, 2 AND 3, INGERSOLL RAND</t>
  </si>
  <si>
    <t>VALVE, BALL: VALVE SIZE: 12 MM; DESIGN RATING: 400 BAR; TEMPERATURE RATING: -10 to +100 DEG C; CONNECTION: 1/2 IN; BODY MATERIAL: CARBON STEEL; FACE TO FACE LENGTH: 100 MM; OPERATED: LEVER; STYLE: SQUARE; TRIM: CARBON STEEL; SOFTGOODS: NONE; SPECIFICATION: 4 WAY BALL; PORT TYPE: STRAIGHT 1/2 INCH FITTING MALE TO FEMALE; APPLICATION: MAINTENANCE SEAL OPERATION</t>
  </si>
  <si>
    <t>VALVE, BALL: VALVE SIZE: 12 MM; DESIGN RATING: 400 BAR; TEMPERATURE RATING: -10 to +100 DEG C; CONNECTION: 1/2'' STRAIGHT FEMALE FITTING; BODY MATERIAL: CS/CS-CS-POM; FACE TO FACE LENGTH: 100 MM; OPERATED: LEVER; STYLE: 3 WAY; TRIM: CARBON STEEL BALL ELEMENT; SOFTGOODS: NONE; SPECIFICATION: MULTI WAY BALL VALVE; PORT TYPE: 1/2 INCH FULL PORT IN; APPLICATION: OPERATING SEAL OPERATION; TYPE: ARGUS MW8</t>
  </si>
  <si>
    <t>VALVE, GATE: VALVE SIZE: 80 MM; TYPE: GATE; DESIGN PRESSURE: 18 BAR; DESIGN TEMPERATURE: -120 TO 200 DEG C; CONNECTION: FLANGED DRILLED TO BS4504 PN 16; FACE TO FACE LENGTH: 223 MM; BODY MATERIAL: CAST IRON; TRIM: 8; OPERATED: HANDWHEEL; STEM DESIGN: RISING STEM; SPECIAL FEATURES: RESILIENT SEAT VALVE; AINSWORTH ,RAISED FACE,FIRE HYDRANT ,PRESSURE TESTING AND MATERIAL CERTIFICATES TO BE SUPPLIED UPON DELIVERY</t>
  </si>
  <si>
    <t>VALVE, GATE: VALVE SIZE: 150 MM; TYPE: SOLID WEGDE; DESIGN PRESSURE: 64 BAR; DESIGN TEMPERATURE: -20 to 200 DEG C; CONNECTION: FLANGED; FACE TO FACE LENGTH: 447 MM; BODY MATERIAL: CARBON STEEL; TRIM: 8; OPERATED: MANUAL HANDWHEEL; DIN 3352 T7,SPIRAL CASE DRAINAGE , PRESSURE TESTING AND MATERIAL CERTIFICATES TO BE SUPPLIED UPON DELIVERY.</t>
  </si>
  <si>
    <t>VALVE, DIAPHRAGM: TYPE: A; VALVE SIZE: 15 MM; DESIGN RATING: 16 BAR; TEMPERATURE RATING: -5 TO 100 DEG C; CONNECTION: SCREWED BSP THREADED FEMALE; BODY MATERIAL: CAST IRON; DIAPHRAGM MATERIAL: DIAPHRAGM GRADE Q; FACE TO FACE LENGTH: 64 MM; OPERATED: MANUAL; STYLE: TYPE A; SPECIFICATION: COATED; WATR TREATMENT, SAUNDERS WIER TYPE, SUPPLIER TO PROVIDE WITH THE PRESSURE TEST AND MATERIAL PROPERTIES CERTIFICATES.</t>
  </si>
  <si>
    <t>VALVE, GATE: VALVE SIZE: 300 MM; TYPE: SOLID WEDGE WITH BYPASS; DESIGN PRESSURE: 63 BAR; DESIGN TEMPERATURE: -20 to 200 DEG C; CONNECTION: FLANGE FLAT FACE WITH O-RING GROOVE; FACE TO FACE LENGTH: 750 MM; BODY MATERIAL: CARBON STEEL; TRIM: 8; OPERATED: HANDWHEEL ACTUATED; STEM DESIGN: RISING STEM; APPLICATION: MANUAL BYPASS ISOLATING VALVE; SPECIAL FEATURES: WITH OPEN / CLOSE LEVEL INDICATOR; MANUF P/N: TYPE B3.35461; PRESSURE TESTING AND MATERIAL CERTIFICATE TO BE SUPPLIED UPON DELIVERY.</t>
  </si>
  <si>
    <t>VALVE, BALL: VALVE SIZE: 12 MM; DESIGN RATING: 500 BAR; TEMPERATURE RATING: -45 TO 121 DEG C; CONNECTION: SCREWED TO BDP THREADED FEMALE; BODY MATERIAL: CARBON STEEL; FACE TO FACE LENGTH: 80 MM; OPERATED: MANUAL; TYPE: 2- WAY BALL VALVE; GOVE RECEIVER, PRESSURE TEST AND MATERIAL PROPERTIES CERTIFICATES.</t>
  </si>
  <si>
    <t>VALVE: TYPE: 2-WAY; VALVE SIZE: 20 MM; DESIGN RATING: 420 BAR; TEMPERATURE RATING: -10 TO 80 DEG C; FACE TO FACE LENGTH: 95 MM; CONNECTION: SCREWED TO BSP THREADED FEMALE; OPERATED: MANUAL; BODY MATERIAL: CARBON STEEL; STYLE: BLOCK TYPE; GOV REC, THREADED FEMALE, SUPPLIER TO SUPPLY WITH THE PRESSURE TEST AND MATERIAL PROPERTIES CERTIFICATES.</t>
  </si>
  <si>
    <t>VALVE, DIAPHRAGM: TYPE: A; VALVE SIZE: 25 MM; DESIGN RATING: 16 BAR; TEMPERATURE RATING: -5 TO 100 DEG C; CONNECTION: SCREWED TO BSP THREADED FEMALE; BODY MATERIAL: CAST IRON; DIAPHRAGM MATERIAL: GRADE 1; FACE TO FACE LENGTH: 108 MM; OPERATED: MANUAL; STYLE: TYPE A; SPECIFICATION: COATED; WATER TREATMENT, SAUNDERS WEIR TYPE, Q DIAPHRAGM, SUPPLIER TO SUPPLY WITH THE PRESSURE TEST AND MATERIAL PROPERTIES CERTIFICATES.</t>
  </si>
  <si>
    <t>VALVE, RELIEF: VALVE SIZE: G3/4; SET PRESSURE: 48.5 BAR; TEMPERATURE RATING: -15 TO 200 DEG C; CONNECTION: G3/4 IN; BODY MATERIAL: BRASS; TRIM: BRASS; OPERATED: PRESSURE SPRING LOADED; MANUF P/N: PSB013-075; SAFETY VALVE TO BE SET AT 11 BAR (COLD SET PRESSURE). SAFETY VALVE TO BE TAGGED AND LED SEALED. INFORMATION ON TAG SHOULD CONTAIN:VALVE SERIAL NUMBER, SET PRESSURE, TEST DATE AND DUE DATE. DUE DATE SHOULD BE 3 YEARS FROM TEST DATE. VALVE. TEST REPORT TO BE SUPPLIED ALONG WITH VALVE.TEST REPORT TO DETAIL TO CORRESPOND WITH VALVE INFO</t>
  </si>
  <si>
    <t>VALVE: TYPE: PLUG; VALVE SIZE: 300 MM; DESIGN RATING: 50 BAR; TEMPERATURE RATING: -20 to 200 DEG C; CONNECTION: FLANGED FLAT FACE WITH O-RING GROOVE; OPERATED: HYDRAULIC; BODY MATERIAL: CARBON STEEL; TRIM: 8; MANUF P/N: 2.53-18555; SPHERICAL VALVE BYPASS VALVE.PRESSURE TESTING AND MATERIAL CERTIFICATES TO BE SUPPLIED UPON DELIVERY</t>
  </si>
  <si>
    <t>VALVE, DIAPHRAGM: TYPE: A; VALVE SIZE: 50 MM; DESIGN RATING: 16 BAR; TEMPERATURE RATING: -5 TO 100 DEG C; CONNECTION: SCREWED T BSP THREADED FEMALE; BODY MATERIAL: CAST IRON; DIAPHRAGM MATERIAL: DIAPHRAGM GRADE Q; FACE TO FACE LENGTH: 165 MM; OPERATED: MANUAL; STYLE: TYPE A; SPECIFICATION: COATED; WATER TREATMENT, SAUNDERS WEIR TYPE, Q DIAPHRAGM, SUPPLIER TO SUPPLY WITH THE PRESSURE TEST AND MATERIAL PROPERTIES CERTIFICATES</t>
  </si>
  <si>
    <t>VALVE, GATE: VALVE SIZE: 100 MM; TYPE: SOLID WEDGE; DESIGN PRESSURE: 64 BAR; DESIGN TEMPERATURE: -20 to +400 DEG C; CONNECTION: FLANGED DIN 2513 FEMALE JOINT FLANGE ENDS; FACE TO FACE LENGTH: 350 MM; BODY MATERIAL: STAINLESS STEEL 304; TRIM: BODY SS304 ; BONNET SS304 ; WEDGE : SS304 ; SEAT : SS304 ; STEM : SS304; OPERATED: HANDWHEEL RISING SPINDLE; APPLICATION: PALMIET LABYRINTH SUPPLY ISOLATION; SPECIFICATION: DESIGN AS PER DIN3352 / EN1171; SPECIAL FEATURES: TO BE SUPPLIED WITH PRESSURE TEST AND MATERIAL CERTIFICATES; GRADE: STAINLESS STEEL 304</t>
  </si>
  <si>
    <t>MANIFOLD: TYPE: 2 WAY VALVE MANIFOLD; MATERIAL: STAINLESS STEEL; MANUF P/N: P2/W4GW4GTV2AH-R; 2 VALVE BLOCK AND VENT GAUGE VALVE, PROCESS CONNECTION FEMALE 1/2” BSPG, INSTRUMENT CONNECTION FEMALE 1/2” BSPG, PTFE PACKING,1/4” NPT VENT PORT, ALL TAPS ANTI-TAMPER, 6000 PSI, 316 SS, M6 X 16MM PCD MOUNTING HOLES; VENDORS ARE RESPONSIBLE FOR ENSURING THAT THEY ARE PERFORMING AGAINST THE CORRECT DRAWING REVISION NUMBER (IF APPLICABLE).</t>
  </si>
  <si>
    <t>VALVE, GATE: VALVE SIZE: 50 MM; TYPE: GATE VALVE; DESIGN PRESSURE: 10 BAR; DESIGN TEMPERATURE: -29 TO 400 DEG C; CONNECTION: FLANGE DRILLED TO JIS 10K50; FACE TO FACE LENGTH: 140 MM; BODY MATERIAL: FCMB-535; TRIM: TRIM 8; OPERATED: MANUAL; HP INLET, GATE VALVE, SUPPLIER TO PROVE PRESSURE TEST CERTIFICATE AND THE MATERIAL PROPERTIES ON DELIVERY.</t>
  </si>
  <si>
    <t>VALVE, DIAPHRAGM: TYPE: A; VALVE SIZE: 40 MM; DESIGN RATING: 16 BAR; TEMPERATURE RATING: -5 TO 100 DEG C; CONNECTION: FLANGE DRILLED TO BS4504 T16; BODY MATERIAL: CAST IRON; DIAPHRAGM MATERIAL: DIAPHRAGM GRADE Q; FACE TO FACE LENGTH: 165 MM; OPERATED: MANUAL; STYLE: TYPE A; SPECIFICATION: COATED; WATER TREATMENT, SAUNDERS WEIR TYPE, Q DIAPHRAGM, SUPPLIER TO SUPPLY WITH THE PRESSURE TEST AND MATERIAL PROPERTIES CERTIFICATES</t>
  </si>
  <si>
    <t>MANIFOLD: TYPE: 3 VALVE DIRECT MOUNT MANIFOLD; MATERIAL: STAINLESS STEEL; MANUF P/N: S3/FTHAX-ZH; 3 WAY DIRECT MOUNT MANIFOLD, PTFE PACKING AND GASKET, 6000 PSI, 316 SS, ALL TAPS ANTI-TAMPER, O-RING TX HOOK-UP, 316 SS ASSEMBLY BOLT KIT INCLUDED; VENDORS ARE RESPONSIBLE FOR ENSURING THAT THEY ARE PERFORMING AGAINST THE CORRECT DRAWING REVISION NUMBER (IF APPLICABLE).</t>
  </si>
  <si>
    <t>VALVE, GLOBE: VALVE SIZE: 80 MM; DESIGN PRESSURE: 2 - 21 BAR; DESIGN TEMPERATURE:  82 DEG C; FACE TO FACE LENGTH: 336 MM; OPERATED: SELF OPERATED; CONNECTION: FLANGE DRILLED TO BS4504 T16; BODY MATERIAL: STAINLESS STEEL; TRIM: STAINLESS STEEL; TYPE: PRESURE REDUCING GLOBE VALVE; MANUF P/N: 20868931A; OIL PURIFY BYPASS, PRESSURE REDUCING VALVE, FLANGE THICKNESS: 30MM, 8 BOLTS, CLA-VAL.CO, THIS VALVE INCLUDE 1 PRESSURE GAUGE, SST CRD PILOT AND TRIM &amp; POSITION INDICATOR, SUPPLIER TO PROVIDE THE FOLLOWING ON DELIVERY: PRESURE TEST CERTIFICATE &amp; MATERIAL PROPERTIES CERTIFICATE.</t>
  </si>
  <si>
    <t>FLANGE: TYPE: DIESEL ENGINE AIR STARTING VALVE; DIMENSIONS: OD 152.4 MM; MATERIAL: CARBON STEEL; STYLE: RAISED FACE; GRADE: 304; SPECIFICATION: SABS 1123 1600/3; RAISED FACE = 3MM, OD = 152.4MM, ID = TO SUIT 50NB PIPE, PCD = 120.6MM, FLANGE THICKNESS = 25MM, NUMBER OF HOLES = 4, DIAMETER OF BOLT HOLES = 18MM</t>
  </si>
  <si>
    <t>VALVE, CHECK: TYPE: CHECK VALVE; VALVE SIZE: 100 MM; DESIGN RATING: 40 BAR; TEMPERATURE RATING: -20 TO 120 DEG C; CONNECTION: FLANGE DRILLED TO BS4504 TABLE 40; BODY MATERIAL: WCB; FACE TO FACE LENGTH: 344 MM; OPERATED: SELF (SWING CHECK); BLOWDOWN AIR NON-RETURN VALVE, PERSTA, MODEL 240MT11.1, PRESSURE TESTING AND MATERIAL PROPERTIES TO SUPPLIED ON DELIVERY BY THE SUPPLIER.</t>
  </si>
  <si>
    <t>VALVE: TYPE: GLOBE; VALVE SIZE: 100 MM; DESIGN RATING: 64 BAR; TEMPERATURE RATING: -20 TO 200 DEG C; FACE TO FACE LENGTH: 430 MM; CONNECTION: FLANGED &amp; DRILLED TO EN1092-1; OPERATED: HYDRAULIC ACTUATOR WITH OPEN AND CLOSED POSITION SWITCH; BODY MATERIAL: CARBON STEEL; TRIM: 8; MANUF P/N: 2.41-48223; LABYRINTH COOLING WATER HYDRAULIC VALVE , PRESSURE TESTING AND MATERIAL CERTIFICATES TO BE SUPPLIED UPON DELIVERY.</t>
  </si>
  <si>
    <t>VALVE, GLOBE: VALVE SIZE: 50 MM; DESIGN PRESSURE: 40 BAR; DESIGN TEMPERATURE: -196 to 573 DEG C; FACE TO FACE LENGTH: 224 MM; OPERATED: MANUAL; CONNECTION: FLANGE DRILLED TO EN1092-1 TABLE 40; BODY MATERIAL: STAINLESS STEEL; TRIM: STAINLESS STEEL; INNER AND OUTER LAYBYRINTH, RAISED FACE WITH O-RING GROOVE, NON-RISING STEM, 200AF211, 1.0460, PRESSURE TEST AND MATERIAL PROPERTIES CERTIFICATE ON DELIVERY.</t>
  </si>
  <si>
    <t>VALVE, DIAPHRAGM: TYPE: A; VALVE SIZE: 80 MM; DESIGN RATING: 16 BAR; TEMPERATURE RATING: -5 to 100 DEG; CONNECTION: FLANGE DRILLED TO BS4504 T16; BODY MATERIAL: CAST IRON; DIAPHRAGM MATERIAL: DIAPHRAGM GRADE Q; FACE TO FACE LENGTH: 260 MM; OPERATED: MANUAL; STYLE: TYPE A; SPECIFICATION: COATED; WATER TREATMENT, SAUNDERS WEIR TYPE, Q DIAPHRAGM, SUPPLIER TO SUPPLY WITH THE PRESSURE TEST AND MATERIAL PROPERTIES CERTIFICATES</t>
  </si>
  <si>
    <t>VALVE, BALL: VALVE SIZE: 80 MM; DESIGN RATING: 40 BAR; TEMPERATURE RATING: -40 TO 200 DEG C; CONNECTION: FLANGE DRILLED TO EN1092-1; BODY MATERIAL: STAINLESS STEEL; FACE TO FACE LENGTH: 180 MM; OPERATED: MANUAL; LEVEL INDICATOR L5 DRAFT TUBE, MODENTIC MD-27, DIN2635, RAISED FACE, PRESSURE TEST CERTIFICATE AND MATERIAL PROPERTIES CERTIFICATE TO BE SUPPLIED ON DELIVERY.</t>
  </si>
  <si>
    <t>VALVE, DIAPHRAGM: TYPE: A; VALVE SIZE: 20 MM; DESIGN RATING: 16 BAR; TEMPERATURE RATING: -5 TO 100 DEG C; CONNECTION: SCREWED TO BSP THREADED FEMALE; BODY MATERIAL: CAST IRON; DIAPHRAGM MATERIAL: GRADE Q; FACE TO FACE LENGTH: 83 MM; OPERATED: MANUAL; STYLE: TYPE A; SPECIFICATION: COATED; WATER TREATMENT, SAUNDERS WEIR TYPE, Q DIAPHRAGM, SUPPLIER TO SUPPLY WITH THE PRESSURE TEST AND MATERIAL PROPERTIES CERTIFICATES</t>
  </si>
  <si>
    <t>VALVE, BALL: VALVE SIZE: 50 MM; DESIGN RATING: 19 BAR; TEMPERATURE RATING: 5 - 75 DEG C; CONNECTION: FLANGED DRILLED TO BS4504 T16; BODY MATERIAL: WCB; FACE TO FACE LENGTH: 178 MM; OPERATED: MANUAL; TRIM: STAINLESS STEEL; TYPE: REDUCED BORE; OIL PURIFY, REDUCED BORE VALL VALE, CLASS 150, SERIES 500 BALL VALVE, IPVI, SUPPLIER TO PROVIDE WITH THE PRESSURE TEST CERTIFICATE AND A MATERIAL PROPERTIES CERTIFICATE.</t>
  </si>
  <si>
    <t>VALVE: TYPE: GLOBE; VALVE SIZE: 100 MM; DESIGN RATING: 40 BAR; TEMPERATURE RATING: -20 to 200 DEG C; FACE TO FACE LENGTH: 340 MM; CONNECTION: FLANGED DRILLED TO BS4504 TABLE 40; OPERATED: MANUAL HANDWHEEL; BODY MATERIAL: CARBON STEEL; TRIM: 8; BLOWDOWN AIR RECEIVER ISOLATION VALVE , PRESSURE TESTING AND MATERIAL CERTIDFICATES TO BE SUPPLIED UPON DELIVERY.</t>
  </si>
  <si>
    <t>VALVE: TYPE: PLUG; VALVE SIZE: 40 MM; DESIGN RATING: 100 BAR; TEMPERATURE RATING: -20 to 200 DEG C; CONNECTION: FLANGED DRILLED TO EN1092-1; OPERATED: HYDRAULIC ACTUATOR WITH OPEN AND CLOSED POSITION SWITCH; BODY MATERIAL: CARBON STEEL; TRIM: 8; MANUF P/N: 2.41-48231; PRESSURE TESTING AND MATERIAL CERTIFICATES TO BE SUPPLIED UPON DELIVERY.SHAFT SEAL HYDRAULIC VALVE</t>
  </si>
  <si>
    <t>VALVE, GLOBE: VALVE SIZE: 15 MM; DESIGN PRESSURE: 10 KG/CM2; DESIGN TEMPERATURE: 180 DEG C; FACE TO FACE LENGTH: 85 MM; OPERATED: HANDWHEEL; CONNECTION: FLANGE; BODY MATERIAL: SCS13; TRIM: 18CR-8NI; SPECIFICATION: 10K-15 , KITZ , GLOBE VALVE</t>
  </si>
  <si>
    <t>VALVE, GATE: VALVE SIZE: 250 MM; TYPE: SOLID WEDGE; DESIGN PRESSURE: 16 BAR; DESIGN TEMPERATURE: 5 TO 40 DEG C; CONNECTION: FLANGED DRILLED TO BS4504 T16; FACE TO FACE LENGTH: 356 MM; BODY MATERIAL: CAST STEEL; TRIM: GUNMETAL; OPERATED: MANUAL HANDWHEEL; SPECIAL FEATURES: COPON LINED; DEWATERING, AINSWORTH RESILIENT SEAL GATE VALVE, NON-RISING SPINDLE WITH POSITION INDICATOR, PRESSURE TEST AND MATERIAL PROPERTIES CERTIFICATE TO BE SUPPLIED BY THE SUPPLIER ON DELIVERY.</t>
  </si>
  <si>
    <t>VALVE, GATE: VALVE SIZE: 300 MM; TYPE: SOLID WEDGE; DESIGN PRESSURE: 25 BAR; DESIGN TEMPERATURE: -20 to 200 DEG C; CONNECTION: FLANGED , DRILLED TO BS4504 PN25; FACE TO FACE LENGTH: 345 MM; BODY MATERIAL: CARBON STEEL; TRIM: 8; OPERATED: MANUAL HANDWHEEL; SPECIAL FEATURES: INTERNAL EPOXY COATED TO 400 UM; MANUF P/N: D300TS564CSEPO; UNIT CW , PRESSURE TESTING AND MATERIAL CERTIIFICATES TO BE SUPPLIED UPON DELIVERY.</t>
  </si>
  <si>
    <t>VALVE, RELIEF: VALVE SIZE: DN 25; SET PRESSURE: 16.9 BAR; TEMPERATURE RATING: -15/200 DEG C; CONNECTION: 1" BSP; BODY MATERIAL: BRASS; TRIM: BRASS; OPERATED: AUTOMATIC RELIEF AT SET PRESSURE; MANUF P/N: PSB013-074; SAFETY VALVE TO BE SET AT 16.94 BAR (COLD SET PRESSURE). SAFETY VALVE TO BE TAGGED AND LED SEALED. INFORMATION ON TAG SHOULD CONTAIN: VALVE SERIAL NUMBER, SET PRESSURE, TEST DATE AND DUE DATE. DUE DATE SHOULD BE 3 YEARS FROM TEST DATE. VALVE. TEST REPORT TO BE SUPPLIED ALONG WITH VALVE.TEST REPORT TO DETAIL TO CORRESPOND WITH VALVE INFO. TO SUIT 2ND STAGE ON COMPRESSOR MODEL V250-12-3N</t>
  </si>
  <si>
    <t>VALVE, BALL: VALVE SIZE: 25 MM; DESIGN RATING: 420 BAR; TEMPERATURE RATING: -4 TO 121 DEG; CONNECTION: SCREWED TO BSP THREADED FEMALE; BODY MATERIAL: CARBON STEEL; FACE TO FACE LENGTH: 110 MM; OPERATED: MANUAL; GOV REC, THREADED FEMALE, PRESSURE TEST AND MATERIAL PROPERTIES CERTIFICATES TO BE SUPPLIED.</t>
  </si>
  <si>
    <t>VALVE: TYPE: PLUG; VALVE SIZE: 150 MM; DESIGN RATING: 64 BAR; TEMPERATURE RATING: -20 to 200 DEG C; CONNECTION: FLANGED &amp; DRILLED TO EN1092-1; OPERATED: HYDRAULIC ACTUATOR WITH OPEN AND CLOSED POSITION SWITCH; BODY MATERIAL: CARBON STEEL; MANUF P/N: 2.41-48660; RUNNER BAND DRAIN HYDRAULIC VALVES , PRESSURE TESTING AND MATERIAL CERTIFICATES TO BE SUPPLIED UPON DELIVERY</t>
  </si>
  <si>
    <t>VALVE, GATE: VALVE SIZE: 200 MM; TYPE: GATE VALVE; DESIGN PRESSURE: 10 BAR; DESIGN TEMPERATURE: -40 to 120 DEG C; CONNECTION: FLANGED; FACE TO FACE LENGTH: 290 MM; BODY MATERIAL: DUCTILE IRON; TRIM: STAINLESS STEEL; OPERATED: MANUAL; TGB ISOLATOR OIL, WORM &amp; WHEEL GEAR STEM HANDLE WITH POSITION INDICATOR, RAISED FACE, BA-04P-P/N, SUMPLIER TO PROVIDE WITH THE PRESSURE TESTING &amp; MATERIAL PROPERTIES CERTIFICATES.</t>
  </si>
  <si>
    <t>VALVE, BALL: VALVE SIZE: 06 MM; DESIGN RATING: 500 BAR; TEMPERATURE RATING: -20 TO 60 DEG C; CONNECTION: THREADED FEMALE; BODY MATERIAL: STAINLESS STEEL; FACE TO FACE LENGTH: 70 MM; OPERATED: MANUAL; GOV COMPRESSOR BALL VALVE, PRESSURE TEST AND MATERIAL PROPERTIES</t>
  </si>
  <si>
    <t>VALVE, GATE: VALVE SIZE: 32 MM; TYPE: GATE VALVE; DESIGN PRESSURE: 10 BAR; DESIGN TEMPERATURE: -29 to 425 DEG C; CONNECTION: FLANGE DRILLED TO JIS 10K50; FACE TO FACE LENGTH: 120 MM; BODY MATERIAL: FCMB-535; TRIM: TRIM 8; OPERATED: MANUAL; HP OUTLET VALVE, PRESSURE TEST AND MATERIAL PROPERTIES CERTIFICATE ON DELIVERY.</t>
  </si>
  <si>
    <t>VALVE: TYPE: SCREW DOWN NON-RETURN; VALVE SIZE: 1 IN; DESIGN RATING: 38 BAR; TEMPERATURE RATING: 100 DEG C; FACE TO FACE LENGTH: 241 MM; CONNECTION: FLANGED ENDS TO ANSI-300 LB; OPERATED: SWING, DISK; BODY MATERIAL: FORGED STEEL; STYLE: FLANGE BOLTED; TRIM: PLATNAM; SPECIFICATION: ANSI-300 LB (ASA); SOFTGOODS: GRAPHITE; SWING DISK</t>
  </si>
  <si>
    <t>VALVE: TYPE: GLOBE; VALVE SIZE: 65 MM; DESIGN RATING: 16 BAR; TEMPERATURE RATING: -20 to 200 DEG C; FACE TO FACE LENGTH: 288 MM; CONNECTION: FLANGED , DRILLED TO BS4504 TABLE 16; OPERATED: MANUAL HANDWHEEL; BODY MATERIAL: CARBON STEEL; TRIM: 8; PT GUIDE BEARING OIL ISOLATING VALVES , PRESSURE TESTING AND MATERIAL CERTIFICATES TO BE SUPPLIED UPON DELIVERY.</t>
  </si>
  <si>
    <t>VALVE, GLOBE: VALVE SIZE: 25 MM; DESIGN PRESSURE: 40 BAR; DESIGN TEMPERATURE: -20 TO 120 DEG C; FACE TO FACE LENGTH: 155 MM; OPERATED: MANUAL; CONNECTION: FLANGE DRILLED TO BS4504 TYPE 40/2; BODY MATERIAL: STAINLESS STEEL; TRIM: STAINLESS STEEL; SHAFT SEAL VALVE, GLOBE VALVE, NON-RISING STEM, RAISED FACE, MODEL:200AE85.1, PRESSURE TEST AND MATERIAL PROPERTIES CERTIFICATE ON DELIVERY.</t>
  </si>
  <si>
    <t>BODY: TYPE: PILOT VALVE; DIMENSIONS: DIA 15.5 X LG 36.4 MM; MATERIAL: BRASS; MODEL NO: 41; REFERENCE NO: 3W63625 T30; COMP; VENDORS ARE RESPONSIBLE FOR ENSURING THAT THEY ARE PERFORMING AGAINST THE CORRECT DRAWING REVISION NUMBER (IF APPLICABLE).</t>
  </si>
  <si>
    <t>ASSEMBLY: TYPE: PILOT VALVE; SUPPL P/N: R53608T10; REFERENCE NO: 10-11; COMPLETE; FOR DIESEL GENERATOR AIR STATOR COMPRESSOR; INGERSOLL RAND TYPE 30 MODEL 41</t>
  </si>
  <si>
    <t>VALVE: VALVE SIZE: 68 MM; CONNECTION: COMPRESSION; OPERATED: PRESSURE; BODY MATERIAL: STL; TRIM: DISC STL; SUPPL P/N: 22K1R; REFERENCE NO: 30220479; COMPLETE; FOR TYPE 30 MODEL 41 ING-RAND AIR COMPRESSOR; SIZE 25.5MM THK</t>
  </si>
  <si>
    <t>VALVE: TYPE: DISCHARGE; VALVE SIZE: 68 MM; CONNECTION: COMPRESSION; OPERATED: PRESSURE; BODY MATERIAL: STL; TRIM: DISC STL; SUPPL P/N: CPN 30217947; REFERENCE NO: 30217947; 22K2R; SIZE 26.4MM THK; COMPLETE; FOR TYPE 30 MODEL 41 ING- RAND AIR COMPRESSOR</t>
  </si>
  <si>
    <t>KIT, COMPRESSOR REPAIR: TYPE: TUNE UP/RING/VALVE; MODEL NO: 15T2; REFERENCE NO: 32226342; 32133951; FOR TYPE 30 COMPRESSOR</t>
  </si>
  <si>
    <t>VALVE: TYPE: SUCTION; VALVE SIZE: 104 MM; CONNECTION: COMPRESSION; OPERATED: PRESSURE; BODY MATERIAL: STL; STYLE: 2 PORT; TRIM: DISC STL; REFERENCE NO: HT303813; ASSY; 3RD STAGE 20P-2PORTS; 104MM DIA; 44.3MM THK PLATE; 88MM THK O/A; WITH HEX NUT; WASHER AND SPLIT PIN</t>
  </si>
  <si>
    <t>VALVE: VALVE SIZE: 10 MM; CONNECTION: COMPRESSION; OPERATED: PRESSURE; BODY MATERIAL: STL; STYLE: 5 WAY; TRIM: BONNET STL; REFERENCE NO: TC2G0340; THROTTLE AND CHECK MODULE</t>
  </si>
  <si>
    <t>CAP: TYPE: VALVE CAGE; DIMENSIONS: DIA 39 X HT 22 MM; MATERIAL: STL; REFERENCE NO: 3W75338; FOR 8K AIR HEAD ASSEMBLY; TYPE 30 MODEL 41 ING- RAND AIR COMPRESSOR</t>
  </si>
  <si>
    <t>VALVE: TYPE: DISCHARGE; REFERENCE NO: HT303799; 34-00; 2ND STAGE; RETAINER ASSY</t>
  </si>
  <si>
    <t>VALVE: TYPE: SUCTION; DRAWING NO: HT 303857 REV 1; REFERENCE NO: 35-00; 3RD STAGE; RETAINER ASSY</t>
  </si>
  <si>
    <t>VALVE: TYPE: DISCHARGE; REFERENCE NO: HT303800; 36-00; 3RD STAGE; RETAINER ASSY</t>
  </si>
  <si>
    <t>VALVE: TYPE: SUCTION; REFERENCE NO: 37-00; HT303858; 4TH STAGE; RETAINER ASSY</t>
  </si>
  <si>
    <t>CONTROL: TYPE: PUMP VALVE ASSY</t>
  </si>
  <si>
    <t>ADAPTOR: TYPE: PILOT VALVE; MATERIAL: BRASS; REFERENCE NO: 3W39895; FOR TYPE 30 MODEL 15T2 ING-RAND AIR COMPRESSOR; SIZE 20MM DIA X 60MM LG</t>
  </si>
  <si>
    <t>VALVE, SOLENOID: PIPE SIZE: 10 MM; STYLE: 2 WAY; POTENTIAL: 220 VDC; DESIGN RATING: 100 BAR; CONNECTION: FNPT; BODY MATERIAL: BRASS; OPERATED: NC; ENCLOSURE RATING: IP65; MEDIUM: GAS/LIQUID; POWER: 16 W; REFERENCE NO: 9107500/0701</t>
  </si>
  <si>
    <t>VALVE, SOLENOID: PIPE SIZE: 10 MM; STYLE: 5 WAY; BODY MATERIAL: STEEL; OPERATED: DOUBLE ACTING; MEDIUM: LIQUID; YUKEN; ENCLOSURE: GENERAL PURPOSE; CONNECTION MANIFOLD</t>
  </si>
  <si>
    <t>VALVE: TYPE: IMPULSE; VALVE SIZE: 15 MM; CONNECTION: THD FEMALE; OPERATED: PRESSURE; BODY MATERIAL: STL; TRIM: DISC STL; DRAWING NO: MB9-642.6350B REV 1; MANIFOLD; SIZE 18MM THK</t>
  </si>
  <si>
    <t>VALVE, RELIEF: VALVE SIZE: 12 MM; CONNECTION: FNPT; BODY MATERIAL: STL; TRIM: SPRING STL; OPERATED: PRESSURE; REFERENCE NO: M67E; HP UNIT PILOT; DAIKIN</t>
  </si>
  <si>
    <t>VALVE, GATE: VALVE SIZE: 32 MM; TYPE: WEDGE; CONNECTION: THD; BODY MATERIAL: BRASS; TRIM: DISC/STEM BRS; OPERATED: HANDWHEEL; STEM DESIGN: NON RISING; STYLE: THD BONNET; TEMPERATURE RATING: 175 DEG C; DESIGN RATING: 1600 KPA; REFERENCE NO: 1001-125; SUPPLIER NOTE: TO BE SUPPLIED ACCORDING TO S.A.B.S. SPECIFICATION WITH A PRESSURE CERTIFICATE; CLASS 125</t>
  </si>
  <si>
    <t>VALVE: TYPE: MAIN CONTROL; VALVE SIZE: 100 MM; OPERATED: PRESSURE; BODY MATERIAL: STL; STYLE: 2 WAY; TRIM: BONNET STL; REFERENCE NO: MB9-642.6300C; CONNECTION MANIFOLD</t>
  </si>
  <si>
    <t>VALVE, RELIEF: VALVE SIZE: 25 MM; SET PRESSURE: 1015 LB; CONNECTION: FNPT; BODY MATERIAL: CI; TRIM: DISC SS; SPRING STL; OPERATED: PRESSURE, SPRING; REFERENCE NO: 83C88-81; SAFETY; SERIES 80 SRV</t>
  </si>
  <si>
    <t>VALVE, GATE: VALVE SIZE: 1-1/2 IN; TYPE: SOLID WEDGE; CONNECTION: FNPT; BODY MATERIAL: BRASS; TRIM: DISC BRS; OPERATED: HANDWHEEL; STEM DESIGN: INSIDE SCREW; STYLE: THD BONNET; DESIGN RATING: 2000 KPA; COBRA</t>
  </si>
  <si>
    <t>VALVE: TYPE: FLOW CONTROL; VALVE SIZE: 15 MM; CONNECTION: FNPT; OPERATED: PRESSURE; BODY MATERIAL: STL; STYLE: 2 WAY; TRIM: BONNET STL; REFERENCE NO: PCM-600; FOR HIGH PRESSURE OIL FLOW; COLORFLOW</t>
  </si>
  <si>
    <t>VALVE, GLOBE: VALVE SIZE: 3/4 IN; OPERATED: HANDWHEEL; CONNECTION: FLANGE; BODY MATERIAL: STL; TRIM: BONNET STL; STEM DESIGN: INSIDE SCREW; STYLE: BOLTED BONNET; REFERENCE NO: Y237A-4</t>
  </si>
  <si>
    <t>VALVE: TYPE: ISOLATING; VALVE SIZE: 65 MM; CONNECTION: THD; OPERATED: HANDWHEEL; BODY MATERIAL: STL; STYLE: THD BONNET; TRIM: DISC/STEM SS; PRESS TANK PUMP UNLOADER</t>
  </si>
  <si>
    <t>VALVE, NEEDLE: VALVE SIZE: 60 MM; BODY MATERIAL: STL; FACE TO FACE LENGTH: 120 MM; REFERENCE NO: MB9-642-5362E; NOZZLE</t>
  </si>
  <si>
    <t>VALVE, PILOT: VALVE SIZE: 5 MM; MATERIAL: BRASS; REFERENCE NO: MB8-288-1705D; SIZE 6MM LG; CONNECTION COMPRESSION; STYLE 4 WAY; TRIM SS STEM; PRESSURE OPERATED; COMPLETE WITH PISTON; X5CRNI 189; GROUP 1700; VENDORS ARE RESPONSIBLE FOR ENSURING THAT THEY ARE PERFORMING AGAINST THE CORRECT DRAWING REVISION NUMBER (IF APPLICABLE).</t>
  </si>
  <si>
    <t>VALVE, RELIEF: VALVE SIZE: 12 MM; SET PRESSURE: 400 BAR; CONNECTION: FNPT; BODY MATERIAL: STL; TRIM: SPRING STL; OPERATED: PRESSURE, SPRING; REXROTH PRESSURE; HYDRONORMA</t>
  </si>
  <si>
    <t>VALVE, DIAPHRAGM: VALVE SIZE: 32 MM; CONNECTION: FNPT; BODY MATERIAL: CI; DIAPHRAGM MATERIAL: RUBBER GR Q; OPERATED: HANDWHEEL; STYLE: WEIR; SAUNDERS; TYPE A</t>
  </si>
  <si>
    <t>VALVE, NEEDLE: VALVE SIZE: 3.5 MM; CONNECTION: THD MALE X FEMALE; BODY MATERIAL: BRASS; OPERATED: HANDWHEEL; TRIM: DISC STL; THD BONNET; BLOCKING VALVE; P.17</t>
  </si>
  <si>
    <t>VALVE, DIAPHRAGM: VALVE SIZE: 40 MM; CONNECTION: FNPT; BODY MATERIAL: CI; DIAPHRAGM MATERIAL: RUBBER GR Q; OPERATED: HANDWHEEL; STYLE: WEIR; SAUNDERS; TYPE A</t>
  </si>
  <si>
    <t>VALVE, DIAPHRAGM: VALVE SIZE: 50 MM; CONNECTION: FNPT; BODY MATERIAL: CI; DIAPHRAGM MATERIAL: RUBBER GR Q; OPERATED: HANDWHEEL; STYLE: WEIR; SAUNDERS</t>
  </si>
  <si>
    <t>VALVE: TYPE: COMPENSATION; VALVE SIZE: 16 MM; CONNECTION: SLIP ON; OPERATED: LEVER; BODY MATERIAL: STAINLESS STEEL; STYLE: 3 WAY; TRIM: BONNET SS; GPS</t>
  </si>
  <si>
    <t>VALVE, SOLENOID: PIPE SIZE: 25 MM; STYLE: 4 WAY; POTENTIAL: 110/120 VAC; DESIGN RATING: 3000 LB; BODY MATERIAL: STEEL; MEDIUM: OIL; CURRENT: 0.72-0.75 A; MODEL NO: D63W1B1Y 34; 50/60 HZ; CONNECTION MANIFOLD; GENERAL PURPOSE ENCLOSURE; DIRECTIONAL CONTROL VALVE</t>
  </si>
  <si>
    <t>VALVE, DIAPHRAGM: VALVE SIZE: 25 MM; CONNECTION: FNPT; BODY MATERIAL: CI; DIAPHRAGM MATERIAL: RUBBER GR Q; OPERATED: HANDWHEEL; STYLE: WEIR; SAUNDERS; TYPE A</t>
  </si>
  <si>
    <t>VALVE, CHECK: TYPE: PISTON; VALVE SIZE: 12 MM; CONNECTION: NPT; BODY MATERIAL: STL; STYLE: THD CAP; TRIM: DISC STL; SUPPL P/N: RHD12-PL; NON-RETURN; EO; TUBE CONNECTION AT BOTH ENDS</t>
  </si>
  <si>
    <t>SPOOL: TYPE: RELIEF VALVE; INSIDE DIAMETER: 108 MM; LENGTH: 153 MM; MATERIAL: STL; VENDORS ARE RESPONSIBLE FOR ENSURING THAT THEY ARE PERFORMING AGAINST THE CORRECT DRAWING REVISION NUMBER (IF APPLICABLE).</t>
  </si>
  <si>
    <t>VALVE, GATE: VALVE SIZE: 400 MM; TYPE: SOLID WEDGE; CONNECTION: FLANGE; BODY MATERIAL: STL; TRIM: BONNET STL; OPERATED: HANDWHEEL; STEM DESIGN: RISING OUTSIDE SCREW; STYLE: BOLTED BONNET; CAST; HYDRO TEST CERTIFICATE REQUIRED</t>
  </si>
  <si>
    <t>VALVE, GATE: VALVE SIZE: 300 MM; TYPE: SOLID WEDGE; CONNECTION: FLANGE; BODY MATERIAL: STL CAST; TRIM: BONNET STL; OPERATED: HANDWHEEL, GEAR; STEM DESIGN: RISING OS; STYLE: BOLTED BONNET; DESIGN RATING: 100 BAR; HYDRO TEST CERTIFICATE REQUIRED; REFER TO CONTRACT OPY 49218</t>
  </si>
  <si>
    <t>VALVE, GATE: VALVE SIZE: 250 MM; TYPE: SOLID WEDGE; CONNECTION: FLANGE; BODY MATERIAL: CS; TRIM: BONNET STL; OPERATED: HANDWHEEL; STEM DESIGN: RISING OUTSIDE SCREW; STYLE: BOLTED BONNET</t>
  </si>
  <si>
    <t>VALVE, GATE: VALVE SIZE: 200 MM; CONNECTION: FLANGE; BODY MATERIAL: STL CAST; TRIM: BONNET STL; OPERATED: HANDWHEEL; STEM DESIGN: RISING OS; STYLE: BOLTED BONNET</t>
  </si>
  <si>
    <t>VALVE: VALVE SIZE: 250 MM; BODY MATERIAL: CS; FIG NO: 16SMZ; NON-RETURN; SIZE 10; HYDRO.TEST CERTIFICATE REQUIRED FOR ALL VALVES</t>
  </si>
  <si>
    <t>VALVE, BUTTERFLY: TYPE: WAFER; VALVE SIZE: 400 MM; CONNECTION: FLANGE; BODY MATERIAL: CS; OPERATED: GEAR; TRIM: DISC STL RUBBERIZED; REFERENCE NO: 051100A492183; BOVING; COMPLETE WITH MASTERGEAR OPERATOR AND HANDWHEEL; HYDRO TEST CERTIFICATE REQUIRED FOR ALL VALVES</t>
  </si>
  <si>
    <t>VALVE, CHECK: TYPE: SWING; VALVE SIZE: 80 MM; CONNECTION: COMPRESSION; BODY MATERIAL: CS; TRIM: DISC STL; FIG NO: 16SMZ; CHECKRITE NON-RETURN; HYDRO TEST CERTIFICATE REQUIRED FOR ALL VALVES</t>
  </si>
  <si>
    <t>VALVE, GATE: VALVE SIZE: 40 MM; CONNECTION: FLANGE; OPERATED: HANDWHEEL; FIG NO: H9-107; REFERENCE NO: W.P.9/1500; BONNEY FORGE</t>
  </si>
  <si>
    <t>VALVE, RELIEF: VALVE SIZE: 200 MM; BODY MATERIAL: STL CAST; OPERATED: PRESSURE; CAT NO: 50A-01B; CLAYTON</t>
  </si>
  <si>
    <t>VALVE: TYPE: DELUGE; VALVE SIZE: 150 MM; DESIGN RATING: 150 LB; CONNECTION: FLANGE; OPERATED: AIR; BODY MATERIAL: BRASS; STYLE: 2 WAY; TRIM: BONNET BRS; SPECIFICATION: BS 4504; N.P. 16/3</t>
  </si>
  <si>
    <t>VALVE, RELIEF: VALVE SIZE: 20 MM; BODY MATERIAL: STL; TRIM: BONNET/SPRING STL; OPERATED: PRESSURE; REFERENCE NO: 936-36275; L.P.; ABEX DENISON; MANIFOLD</t>
  </si>
  <si>
    <t>VALVE, BUTTERFLY: TYPE: WAFER; VALVE SIZE: 65 MM; DESIGN RATING: 16 BAR; CONNECTION: CLAMP; BODY MATERIAL: CI; OPERATED: LEVER; TRIM: DISC/SHAFT SS GR 316; SEAT EPDM; REFERENCE NO: 065-515-6S; DISC/SHAFT HEXAGON MACHINED CENTRE HOLE; LINER: E.P.D.M; SEAT TEST PRESSURE: 18 BAR; BODY TEST PRESSURE: 24 BAR; MATERIAL AND TEST CERTIFICATES TO DIN 50049/3.1B ARE TO BE SUPPLIED ON DELIVERY</t>
  </si>
  <si>
    <t>VALVE: TYPE: CONTROL; VALVE SIZE: 12 MM; CONNECTION: FNPT; OPERATED: PRESSURE; BODY MATERIAL: STL; STYLE: 4 WAY; TRIM: DISC STL; REFERENCE NO: MB9-642-6500B; SIZE 15MM THK; FOR LOCKING VALVE 620/1</t>
  </si>
  <si>
    <t>ASSEMBLY: TYPE: BFPT DISCHARGE ISOLATOR VALVE BELT; SUPPL P/N: 324-39; FIG NO: M279400W; BRISCH CODE: L9571-501 HOPKINSONS VALVE, 100NB</t>
  </si>
  <si>
    <t>VALVE, GLOBE: VALVE SIZE: 1/2 IN; OPERATED: HANDWHEEL; CONNECTION: BW; BODY MATERIAL: CS ASTM A105; TRIM: DISC/SEAT HF; STEM SS GR 410; STEM DESIGN: RISING SPINDLE; STYLE: INTEGRAL BONNET; Y BODY; DESIGN RATING: 2500 PSI; TEMPERATURE RATING: 840 DEG F; REFERENCE NO: 578; VELAN</t>
  </si>
  <si>
    <t>VALVE, BALL: VALVE SIZE: 16 MM; DESIGN RATING: 400 LB; CONNECTION: FNPT; BODY MATERIAL: STEEL; OPERATED: LEVER; STYLE: 2 WAY; TRIM: BALL STL; SUPPL P/N: BH-B400-716; BOHMER; BLOCK</t>
  </si>
  <si>
    <t>VALVE, BALL: VALVE SIZE: 20 MM; DESIGN RATING: 315; CONNECTION: FNPT; BODY MATERIAL: STEEL; OPERATED: LEVER; STYLE: 2 WAY; TRIM: BALL STL; BLOCK; BOHMER</t>
  </si>
  <si>
    <t>VALVE, BALL: VALVE SIZE: 50 MM; DESIGN RATING: 100 BAR; CONNECTION: FLANGE; BODY MATERIAL: STEEL; OPERATED: LEVER; STYLE: 2 WAY; TRIM: BALL STL; BOHMER</t>
  </si>
  <si>
    <t>VALVE, BALL: VALVE SIZE: 40 MM; DESIGN RATING: 100; CONNECTION: FNPT; BODY MATERIAL: STEEL; OPERATED: LEVER; STYLE: 2 WAY; TRIM: BALL STL; GRADE: C22.8; REFERENCE NO: 3101-0040-598166; SHUT-OFF; ARGUS</t>
  </si>
  <si>
    <t>VALVE, BALL: VALVE SIZE: 10 MM; DESIGN RATING: 500 LB; CONNECTION: FNPT; BODY MATERIAL: STEEL; OPERATED: LEVER; STYLE: 2 WAY; TRIM: BALL STL; SUPPL P/N: BH-B500-710; BOHMER; BLOCK</t>
  </si>
  <si>
    <t>VALVE, BALL: VALVE SIZE: DN 65 MM; DESIGN RATING: PN100; CONNECTION: FLANGE; REFERENCE NO: 3121-0065-530401; SHUT OFF; COMPLETE WITH HANDLE 350 K</t>
  </si>
  <si>
    <t>VALVE, BALL: VALVE SIZE: 16 MM; DESIGN RATING: 400 LB; CONNECTION: NPT; BODY MATERIAL: STEEL; OPERATED: LEVER; STYLE: 2 WAY; TRIM: BALL STL; BOHMER BLOCK</t>
  </si>
  <si>
    <t>VALVE, BALL: VALVE SIZE: 10 MM; DESIGN RATING: 315; CONNECTION: NPT; BODY MATERIAL: STEEL; OPERATED: LEVER; STYLE: 4 WAY; TRIM: BALL STL; SUPPL P/N: VH-VX315-210; REFERENCE NO: VX315-210; BOHMER; BLOCK</t>
  </si>
  <si>
    <t>VALVE, BALL: VALVE SIZE: 20 MM; DESIGN RATING: 315; CONNECTION: NPT; BODY MATERIAL: STEEL; OPERATED: LEVER; STYLE: 2 WAY; TRIM: BALL STL; BLOCK; BOHMER</t>
  </si>
  <si>
    <t>VALVE, RELIEF: VALVE SIZE: 13 MM; SET PRESSURE: 240 LB; CONNECTION: NPT; BODY MATERIAL: BRASS; TRIM: DISC BRS; SPRING STL; OPERATED: PRESSURE, SPRING; SUPPL P/N: 98650/1172; SECOND STAGE SAFETY</t>
  </si>
  <si>
    <t>VALVE, BALL: VALVE SIZE: 8 MM; DESIGN RATING: 500 LB; CONNECTION: FNPT; BODY MATERIAL: STEEL; OPERATED: LEVER; STYLE: 2 WAY; TRIM: BALL STL; BOHMER; BLOCK</t>
  </si>
  <si>
    <t>VALVE, BALL: VALVE SIZE: 6 MM; DESIGN RATING: 500 LB; CONNECTION: FNPT; BODY MATERIAL: STEEL; OPERATED: LEVER; STYLE: 2 WAY; TRIM: BALL STL; BOHMER; BLOCK</t>
  </si>
  <si>
    <t>VALVE, GLOBE: VALVE SIZE: 4 MM; OPERATED: HANDWHEEL; CONNECTION: NPT; BODY MATERIAL: STL A122; TRIM: SPINDLE 4122; STEM DESIGN: INSIDE SCREW; STYLE: THD BONNET; DESIGN RATING: 400 BAR; ERMETO HIGH PRESSURE; TUBE SIZE OD 8 MM</t>
  </si>
  <si>
    <t>VALVE, CHECK: TYPE: PISTON; VALVE SIZE: 12 MM; CONNECTION: FNPT; BODY MATERIAL: STL; STYLE: THD CAP; TRIM: DISC STL; BRAKE AIR COMPRESS</t>
  </si>
  <si>
    <t>VALVE, RELIEF: VALVE SIZE: 12 MM; CONNECTION: NPT; BODY MATERIAL: STL; TRIM: SPRING STL; OPERATED: PRESSURE, SPRING; REFERENCE NO: 98650-1162; OIL REGULATOR</t>
  </si>
  <si>
    <t>VALVE, RELIEF: VALVE SIZE: 12 MM; SET PRESSURE: 42 LB; CONNECTION: NPT; BODY MATERIAL: BRASS; TRIM: DISC BRS; SPRING STL; OPERATED: PRESSURE, SPRING; SUPPL P/N: 98650/1171; FIRST STAGE SAFETY; SEETRU; 311100200 C1940</t>
  </si>
  <si>
    <t>VALVE: TYPE: DISCHARGE; VALVE SIZE: 51 MM; OPERATED: PRESSURE; BODY MATERIAL: STL; TRIM: DISC STL; SUPPL P/N: 98650/1180; CONNECTION COMPRESSION; FIRST STAGE DELIVERY</t>
  </si>
  <si>
    <t>VALVE: TYPE: COMPRESSOR; VALVE SIZE: 8 MM; CONNECTION: THD FEMALE; OPERATED: PRESSURE; BODY MATERIAL: STL; STYLE: 6 WAY; TRIM: BONNET/DISC STL; REFERENCE NO: 98650-1161; 4TH STAGE; SIZE 11MM THK</t>
  </si>
  <si>
    <t>VALVE, RELIEF: VALVE SIZE: 13 MM; SET PRESSURE: 1160 LB; CONNECTION: NPT; BODY MATERIAL: BRASS; TRIM: DISC BRS; SPRING STL; OPERATED: PRESSURE, SPRING; SUPPL P/N: 98650/1173; THIRD STAGE SAFETY; SEETRU</t>
  </si>
  <si>
    <t>VALVE: TYPE: DISCHARGE; VALVE SIZE: 34 MM; CONNECTION: COMPRESSION; OPERATED: PRESSURE; BODY MATERIAL: MS; TRIM: DISC STL; SUPPL P/N: 98650/1182; SECOND STAGE DELIVERY</t>
  </si>
  <si>
    <t>HOUSING: TYPE: VALVE; DIMENSIONS: DIA 34 X LG 62 MM; MATERIAL: ALUMINIUM; REFERENCE NO: C200604; SECOND STAGE, COVER; VENDORS ARE RESPONSIBLE FOR ENSURING THAT THEY ARE PERFORMING AGAINST THE CORRECT DRAWING REVISION NUMBER (IF APPLICABLE).</t>
  </si>
  <si>
    <t>VALVE: TYPE: COMPRESSOR; VALVE SIZE: 9 MM; CONNECTION: THD FEMALE; OPERATED: PRESSURE; STYLE: 4 WAY; TRIM: DISC STL; SUPPL P/N: 98650/1160; THIRD STAGE VALVE; SIZE 12MM LG X 14MM THK</t>
  </si>
  <si>
    <t>VALVE, RELIEF: VALVE SIZE: 13 MM; SET PRESSURE: 138 BAR; CONNECTION: NPT; BODY MATERIAL: STAINLESS STEEL; TRIM: BONNET SS; SPRING STL; OPERATED: PRESSURE; SUPPL P/N: 98661/1011</t>
  </si>
  <si>
    <t>VALVE, RELIEF: VALVE SIZE: 12 MM; CONNECTION: NPT; BODY MATERIAL: STAINLESS STEEL; TRIM: SPRING STL; OPERATED: PRESSURE, SPRING; SUPPL P/N: 98261/1594/1525; SAFETY; OLD S P/N 98661/1010</t>
  </si>
  <si>
    <t>VALVE, RELIEF: VALVE SIZE: 34 MM; CONNECTION: FLANGE; BODY MATERIAL: CI; TRIM: SPRING STL; OPERATED: PRESSURE, SPRING; ITEM 20</t>
  </si>
  <si>
    <t>VALVE, RELIEF: REFERENCE NO: L16; L-16; 503D</t>
  </si>
  <si>
    <t>VALVE, CHECK: VALVE SIZE: 14 X 12 MM; CONNECTION: NPT; BODY MATERIAL: BRASS; STYLE: THD CAP; TRIM: CAP/SLEEVE BRS; SUPPL P/N: SCD-6504; 633; MODEL NO: 5H12; REFERENCE NO: PT633; 32001117; TYPE LIFT; WITH SLEEVE AND 12.7MM NUT; FOR INGERSOL FIRE PROTECTION COMPRESSOR</t>
  </si>
  <si>
    <t>VALVE: TYPE: BARE; VALVE SIZE: 48 MM; CONNECTION: FLANGE; OPERATED: PRESSURE; BODY MATERIAL: STAINLESS STEEL; TRIM: PLATE SS; REFERENCE NO: 1-32; 1095</t>
  </si>
  <si>
    <t>VALVE, GLOBE: VALVE SIZE: 3 IN; OPERATED: HANDWHEEL; CONNECTION: FLANGE; BODY MATERIAL: CS; TRIM: DISC/SEAT 13CR; GRADE: WCB; STEM DESIGN: RISING OUTSIDE SCREW; STYLE: BOLTED BONNET; DESIGN RATING: 150 LB; REFERENCE NO: 2H18802; HIRATA</t>
  </si>
  <si>
    <t>VALVE, GLOBE: VALVE SIZE: 4 IN; OPERATED: HANDWHEEL; CONNECTION: FLANGE; BODY MATERIAL: CS; TRIM: SEAT 13CR; GRADE: WCB; STEM DESIGN: INSIDE SCREW; STYLE: BOLTED BONNET; DESIGN RATING: 150 LB; REFERENCE NO: 2H18629; HIRATA</t>
  </si>
  <si>
    <t>VALVE, GLOBE: VALVE SIZE: 2 IN; OPERATED: HANDWHEEL; CONNECTION: FLANGE; BODY MATERIAL: CS; TRIM: DISC 13CR; GRADE: WCB; STEM DESIGN: RISING OUTSIDE SCREW; STYLE: BOLTED BONNET; DESIGN RATING: 600 LB; DRAWING NO: 2H18630 REV 1; HIRATA; SIZE 50 MM</t>
  </si>
  <si>
    <t>VALVE, CHECK: VALVE SIZE: 2 IN; DESIGN RATING: 600 LB; CONNECTION: FLANGE; BODY MATERIAL: CS; DRAWING NO: 2H33514 REV 1; TYPE LIFT; HIRATA</t>
  </si>
  <si>
    <t>VALVE, GLOBE: VALVE SIZE: 10 MM; OPERATED: HANDWHEEL; CONNECTION: FNPT; BODY MATERIAL: STL FORGED; TRIM: SEAT 13CR; STEM DESIGN: RISING OUTSIDE SCREW; STYLE: BOLTED BONNET; DESIGN RATING: 150-800 LB; DRAWING NO: 2N18553 REV 1; HIRATA</t>
  </si>
  <si>
    <t>VALVE, GATE: VALVE SIZE: 1/2 IN; TYPE: WEDGE; CONNECTION: THD TAPER FEMALE; BODY MATERIAL: BRS CAST; TRIM: BRASS; OPERATED: HANDWHEEL; STEM DESIGN: NON RISING; STYLE: THD BONNET; SPECIFICATION: SABS 776; DESIGN RATING: 1600 KPA; TEMP RATING 880 KPA AT 175 DEG C; FULLWAY; CLASS 8; BONNET TYPE HEAD; GUIDED; WORKING PRESSURE 880 KPA AT 100 DEG C; HYDRAULIC WORKING PRESSURE 1600 KPA; TESTED TO 2000 KPA; BEARING THE SABS MARK OF APPROVAL</t>
  </si>
  <si>
    <t>VALVE, GLOBE: VALVE SIZE: 4 IN; OPERATED: HANDWHEEL; CONNECTION: FLANGE; BODY MATERIAL: CS; TRIM: SEAT 13CR; GRADE: WCB; STEM DESIGN: RISING OUTSIDE SCREW; STYLE: BOLTED BONNET; DESIGN RATING: 150 LB; REFERENCE NO: 2H18803; 4820-70-5093043; HIRATA; SIZE: 100 MM</t>
  </si>
  <si>
    <t>VALVE, GATE: VALVE SIZE: 5 IN; CONNECTION: FLANGE; BODY MATERIAL: CS; TRIM: BONNET STL; OPERATED: HANDWHEEL; STEM DESIGN: RISING OUTSIDE SCREW; STYLE: BOLTED BONNET; DESIGN RATING: 150 LB; REFERENCE NO: 2H27348; HIRATA</t>
  </si>
  <si>
    <t>VALVE, GATE: VALVE SIZE: 150 MM; CONNECTION: FLANGE; BODY MATERIAL: CS; TRIM: SEAT 13CR; OPERATED: HANDWHEEL; STEM DESIGN: RISING OUTSIDE SCREW; STYLE: BOLTED BONNET; GRADE: WCB; DESIGN RATING: 150 LB; REFERENCE NO: 2H27349; HIRATA</t>
  </si>
  <si>
    <t>VALVE, GLOBE: VALVE SIZE: 1/2 IN; OPERATED: HANDWHEEL; CONNECTION: FNPT; BODY MATERIAL: STEEL; TRIM: DISC/SEAT SS GR 316; STEM DESIGN: INSIDE SCREW; STYLE: THD BONNET; DESIGN RATING: 150-200 LB; DRAWING NO: 2S18669 REV 1; HIRATA; MATERIAL SUSF316-97</t>
  </si>
  <si>
    <t>VALVE, ANGLE: TYPE: NEEDLE; VALVE SIZE: 200 MM; DESIGN RATING: 300 LB; CONNECTION: FLANGE; BODY MATERIAL: STL CAST; OPERATED: HANDWHEEL, GEAR; STYLE: BOLTED BONNET; TRIM: BONNET/DISC STL; GRADE: WCB 8B; DRAWING NO: HIRATA 2H18923 REV 1; REFERENCE NO: 2H18923</t>
  </si>
  <si>
    <t>VALVE, GATE: VALVE SIZE: 50 MM; TYPE: SOLID WEDGE; CONNECTION: FLANGE; BODY MATERIAL: STEEL; TRIM: DISC 13CR; OPERATED: HANDWHEEL; STEM DESIGN: RISING OUTSIDE SCREW; STYLE: BOLTED BONNET; GRADE: WCB; DESIGN RATING: 600 LB; REFERENCE NO: 2H27350; CAST; HIRATA</t>
  </si>
  <si>
    <t>VALVE, GATE: VALVE SIZE: 3 IN; TYPE: SOLID WEDGE; CONNECTION: FLANGE; BODY MATERIAL: STEEL; TRIM: SEAT 13CR; OPERATED: HANDWHEEL; STEM DESIGN: RISING OUTSIDE SCREW; STYLE: BOLTED BONNET; GRADE: WCB; DESIGN RATING: 600 LB; REFERENCE NO: 2H27351; CAST; HIRATA</t>
  </si>
  <si>
    <t>VALVE, GLOBE: VALVE SIZE: 100 MM; OPERATED: HANDWHEEL; CONNECTION: FLANGE; BODY MATERIAL: CS; TRIM: SEAT 13CR; GRADE: WCB; STEM DESIGN: RISING OUTSIDE SCREW; STYLE: BOLTED BONNET; DESIGN RATING: 600 LB; REFERENCE NO: 2H18626; HIRATA</t>
  </si>
  <si>
    <t>VALVE, CHECK: TYPE: SWING; VALVE SIZE: 100 MM; DESIGN RATING: 600 LB; CONNECTION: FLANGE; BODY MATERIAL: CS; STYLE: BOLTED CAP; TRIM: BONNET STL; REFERENCE NO: 2H33536; HIRATA</t>
  </si>
  <si>
    <t>VALVE, GATE: VALVE SIZE: 1/2 IN; TYPE: SOLID WEDGE; CONNECTION: FLANGE; BODY MATERIAL: STEEL; TRIM: SEAT 13CR; OPERATED: HANDWHEEL; STEM DESIGN: INSIDE SCREW; STYLE: BOLTED BONNET; DESIGN RATING: 150-800 LB; REFERENCE NO: 2M27352; FORGED; HIRATA</t>
  </si>
  <si>
    <t>VALVE, GLOBE: VALVE SIZE: 25 MM; OPERATED: HANDWHEEL; CONNECTION: FLANGE; BODY MATERIAL: STEEL; TRIM: DISC/SEAT 13CR; STEM DESIGN: RISING OUTSIDE SCREW; STYLE: BOLTED BONNET; DESIGN RATING: 150-800 LB; FUJITAT-210</t>
  </si>
  <si>
    <t>VALVE, GLOBE: VALVE SIZE: 3 IN; OPERATED: HANDWHEEL; CONNECTION: FLANGE; BODY MATERIAL: CS; TRIM: SEAT 13CR; GRADE: WCB; STEM DESIGN: RISING OUTSIDE SCREW; STYLE: BOLTED BONNET; DESIGN RATING: 600 LB; DRAWING NO: 952-230003 REV 1; KITAZAWA</t>
  </si>
  <si>
    <t>VALVE, RELIEF: SET PRESSURE: 150 LB; CONNECTION: THD; BODY MATERIAL: BRASS; TRIM: CU; OPERATED: SPRING; SUPPL P/N: X1396T28-160; MODEL NO: 41; SAFETY; FOR INGERSOLL RAND COMPRESSOR; TYPE 30</t>
  </si>
  <si>
    <t>VALVE: TYPE: INLET; VALVE SIZE: 27 MM; CONNECTION: COMPRESSION; OPERATED: PRESSURE; BODY MATERIAL: STL; TRIM: DISC STL; SUPPL P/N: 11458-8K1N 30220453; REFERENCE NO: 11458-8K1N; 30220453; COMPLETE; FOR TYPE 30 MOD41 ING-RAND AIR COMPRESSOR; 20.4MM THK</t>
  </si>
  <si>
    <t>VALVE: TYPE: INLET; SUPPL P/N: 8K6N; STOP PLATE; FOR TYPE 30 MODEL 41 ING-RAND COMPRESSOR</t>
  </si>
  <si>
    <t>CAP: TYPE: VALVE CAGE; DIMENSIONS: DIA 85 X HT 38 MM; MATERIAL: STL; SUPPL P/N: 3W75340; MODEL NO: 41 TYPE 30; FOR 22K AIR HEAD ASSEMBLY</t>
  </si>
  <si>
    <t>VALVE, RELIEF: VALVE SIZE: 22 X 11 MM; CONNECTION: NPT; BODY MATERIAL: ALUMINIUM; TRIM: SPRING STL; OPERATED: PRESSURE, SPRING; REFERENCE NO: 3R53608T50; PRESSURE; ING-RAND</t>
  </si>
  <si>
    <t>VALVE, RELIEF: VALVE SIZE: 1/4 IN; SET PRESSURE: 60 LB; CONNECTION: NPT; BODY MATERIAL: BRASS; TRIM: DISC BRS; SPRING STL; OPERATED: PRESSURE, SPRING; MODEL NO: 15T2; REFERENCE NO: X1396T28-60LB; COMPRESSOR 1ST STAGE INTERCOOLER SAFETY; FOR TYPE 30; AIR COMPRESSOR</t>
  </si>
  <si>
    <t>VALVE, RELIEF: VALVE SIZE: 1/4 IN; SET PRESSURE: 260 LB; CONNECTION: NPT; BODY MATERIAL: BRASS; TRIM: STEM BRS; SPRING STL; OPERATED: PRESSURE, SPRING; REFERENCE NO: X1396T28-260LB; 2ND STAGE INTERCOOLER SAFETY; FOR TYPE 30 MODEL 15T2 ING-RAND AIR COMPRESSOR</t>
  </si>
  <si>
    <t>VALVE, CHECK: VALVE SIZE: 4 IN; CONNECTION: FLANGE; BODY MATERIAL: STL; TRIM: DISC/SPRING STL; REFERENCE NO: MB8-223.2410B; MB9-642.7400; MB9-341.2400; FLOAT; DIGS</t>
  </si>
  <si>
    <t>VALVE, CHECK: SUPPL P/N: 32211724; REFERENCE NO: 49815C; CONDENSATE DRAIN; AUTOMATIC; UL104C; NOT USED W/MANUAL DRAIN VALVE; CPN</t>
  </si>
  <si>
    <t>VALVE, RELIEF: VALVE SIZE: 20 MM; SET PRESSURE: 60 BAR; CONNECTION: FNPT; BODY MATERIAL: BRASS; TRIM: DISC/SPRING STL; OPERATED: PRESSURE, SPRING; SAFETY PROPORTIONAL; I-R</t>
  </si>
  <si>
    <t>VALVE, BALL: VALVE SIZE: 12 MM; DESIGN RATING: 250 BAR; CONNECTION: FNPT; BODY MATERIAL: STEEL; OPERATED: LEVER; STYLE: 4 WAY; TRIM: BALL STL; SUPPL P/N: VH-VX200-716; BOHMER; BLOCK</t>
  </si>
  <si>
    <t>VALVE, BALL: VALVE SIZE: 16 MM; DESIGN RATING: 250 LB; CONNECTION: NPT; BODY MATERIAL: STEEL; OPERATED: LEVER; STYLE: 2 WAY; TRIM: BALL STL; SUPPL P/N: BH-B400-216; BLOCK; BOHMER</t>
  </si>
  <si>
    <t>VALVE, BALL: VALVE SIZE: 20 MM; DESIGN RATING: 200 BAR; CONNECTION: FNPT; BODY MATERIAL: BRZ; OPERATED: LEVER; STYLE: 4 WAY; TRIM: BALL BRZ; SOFTGOODS: SEAL JOINT TEFLON; BOHMER; BLOCK.</t>
  </si>
  <si>
    <t>VALVE, SOLENOID: PIPE SIZE: 10 MM; STYLE: 2/4 WAY; POTENTIAL: 220 VAC; DESIGN RATING: 315 BAR; BODY MATERIAL: STEEL; MEDIUM: GAS/LIQUID; POWER: 34 W; REFERENCE NO: S10G51 G019 011M; MB9-642.8800; CONNECTION MANIFOLD; OPERATION SOLENOID; GENERAL PURPOSE ENCLOSURE</t>
  </si>
  <si>
    <t>VALVE, CHECK: TYPE: THROTTLE; VALVE SIZE: 15 MM; CONNECTION: FNPT; BODY MATERIAL: STL; STYLE: THD CAP; TRIM: DISC/SPRING STL; DRAWING NO: MB9-642.5820 REV 1; REFERENCE NO: DDS4Q15; VOEST-ALPINE</t>
  </si>
  <si>
    <t>VALVE, RELIEF: VALVE SIZE: 18 X 12 MM; SET PRESSURE: 25 BAR; CONNECTION: FNPT; BODY MATERIAL: STL; TRIM: DISC/SPRING STL; OPERATED: PRESSURE, SPRING; HAWE PRE-CONTROLLED PRESSURE CONTROL</t>
  </si>
  <si>
    <t>VALVE, CHECK: TYPE: THROTTLE; VALVE SIZE: 15 MM; CONNECTION: FNPT; BODY MATERIAL: STL; STYLE: THD CAP; TRIM: DISC/SPRING STL; REFERENCE NO: MB9-642-5360; DDS4Q10</t>
  </si>
  <si>
    <t>VALVE, CHECK: TYPE: PISTON; VALVE SIZE: 18 MM; CONNECTION: NPT; BODY MATERIAL: STAINLESS STEEL; STYLE: THD CAP; TRIM: DISC/CAP SS; SUPPL P/N: RH18-PL; TUBE SIZE 18MM OD EO TUBE CONNECTION ON BOTH ENDS</t>
  </si>
  <si>
    <t>VALVE, BALL: VALVE SIZE: 16 MM; DESIGN RATING: 63 LB; CONNECTION: NPT; BODY MATERIAL: STEEL; OPERATED: LEVER; STYLE: 2 WAY; TRIM: BALL STL; SUPPL P/N: BM-B63-216; BOHMER BLOCK</t>
  </si>
  <si>
    <t>VALVE, SOLENOID: PIPE SIZE: 8 MM; STYLE: 4 WAY; POTENTIAL: 220 VAC; DESIGN RATING: 315 BAR; BODY MATERIAL: STEEL; OPERATED: SOLENOID; MEDIUM: GAS/LIQUID; POWER: 34 W; CAT NO: 52 012 31; REFERENCE NO: S10G51G020061300; CONNECTION MANIFOLD; GUIDE VANE TIMING CONTROL; 40 L/MIN; ENCLOSURE GENERAL PURPOSE</t>
  </si>
  <si>
    <t>VALVE, SOLENOID: PIPE SIZE: 8 MM; STYLE: 4/2 WAY; POTENTIAL: 220 VDC; BODY MATERIAL: STEEL; MEDIUM: GAS/LIQUID; POWER: 34 W; REFERENCE NO: S10G51G0200; CONNECTION MANIFOLD; GENERAL PURPOSE ENCLOSURE; CONTROL</t>
  </si>
  <si>
    <t>VALVE, BALL: VALVE SIZE: 16 MM; DESIGN RATING: 250 LB; CONNECTION: NPT; BODY MATERIAL: BRASS; OPERATED: LEVER; STYLE: 2 WAY; TRIM: BALL STL; SUPPL P/N: BH B400-716; BOHMER; BLOCK</t>
  </si>
  <si>
    <t>VALVE: TYPE: DIRECTIONAL; VALVE SIZE: 22 MM; OPERATED: HYDRAULIC; BODY MATERIAL: CI; STYLE: 4 WAY; TRIM: BONNET CI; DRAWING NO: K-6WO78AV8 REV 1; REFERENCE NO: DHG06/2N2/R2/40; CONNECTION MANIFOLD</t>
  </si>
  <si>
    <t>VALVE, BALL: VALVE SIZE: 50 MM; DESIGN RATING: 64; CONNECTION: FLANGE; BODY MATERIAL: STEEL; OPERATED: LEVER; STYLE: 2 WAY; TRIM: BALL STL</t>
  </si>
  <si>
    <t>VALVE, BALL: VALVE SIZE: 25 MM; DESIGN RATING: 160 LB; CONNECTION: FLANGE; BODY MATERIAL: STEEL; OPERATED: LEVER; STYLE: 2 WAY; TRIM: BALL STL; REFERENCE NO: FD; BOHMER</t>
  </si>
  <si>
    <t>VALVE, CHECK: VALVE SIZE: 30 MM; CONNECTION: FLANGE; BODY MATERIAL: CI; STYLE: THD CAP; TRIM: DISC/SHAFT STL; REFERENCE NO: SRCF10H41; TYPE LIFT; YUKEN THROTTLE</t>
  </si>
  <si>
    <t>JOINT, BALL: SIZE: 8 MM; CONNECTION: THD FEMALE; MATERIAL: STEEL; APPLICATION: VALVE</t>
  </si>
  <si>
    <t>VALVE, RELIEF: VALVE SIZE: 50 MM; SET PRESSURE: 3 KGF/CM2; CONNECTION: NPT X FNPT; BODY MATERIAL: BRASS; TRIM: SPRING STL; OPERATED: PRESSURE, SPRING; REFERENCE NO: 50-01; PT2X335L; 1ST STAGE SAFETY ASSY</t>
  </si>
  <si>
    <t>VALVE, RELIEF: VALVE SIZE: 32 MM; SET PRESSURE: 11.5 KG/CM2; CONNECTION: NPT X FNPT; BODY MATERIAL: BRASS; TRIM: SPRING STL; OPERATED: PRESSURE, SPRING; REFERENCE NO: HT403556; 50-02; PT11/2X275L; 2ND STAGE SAFETY</t>
  </si>
  <si>
    <t>VALVE, RELIEF: VALVE SIZE: 32 MM; SET PRESSURE: 11.5 KG/CM2; CONNECTION: NPT X FNPT; BODY MATERIAL: BRASS; TRIM: SPRING STL; OPERATED: PRESSURE, SPRING; REFERENCE NO: 50-03; PT3/4X210L; HT403557; 3RD STAGE SAFETY</t>
  </si>
  <si>
    <t>VALVE, RELIEF: VALVE SIZE: 12 MM; SET PRESSURE: 8.8 KG/CM2; CONNECTION: NPT X FNPT; BODY MATERIAL: BRASS; TRIM: SPRING STL; OPERATED: PRESSURE, SPRING; REFERENCE NO: 50-04; PT3/4X280L; HT403558; 4TH STAGE SAFETY</t>
  </si>
  <si>
    <t>PISTON: DIMENSIONS: DIA 180 X THK 30 MM; MATERIAL: STL; APPLICATION: VALVE; DRAWING NO: HT 404769 REV 1; REFERENCE NO: 20; VENDORS ARE RESPONSIBLE FOR ENSURING THAT THEY ARE PERFORMING AGAINST THE CORRECT DRAWING REVISION NUMBER (IF APPLICABLE).</t>
  </si>
  <si>
    <t>VALVE, BALL: VALVE SIZE: 3 IN; DESIGN RATING: 150 LB; CONNECTION: FLANGE; BODY MATERIAL: STEEL; OPERATED: ACTUATOR; STYLE: BOLTED BONNET; TRIM: BALL STL; DRAWING NO: HT303978 REV 1; REFERENCE NO: 53-50; AG-13 TORQUE CYLINDER EQ 105</t>
  </si>
  <si>
    <t>CONNECTOR: TYPE: VALVE; DIMENSIONS: DIA (43-48) X LG 63 MM; MATERIAL: STL; DRAWING NO: HT 303978 REV 1; TORQUE CYLINDER</t>
  </si>
  <si>
    <t>VALVE, ANGLE: TYPE: NEEDLE; VALVE SIZE: 1/4 IN; CONNECTION: NPT; BODY MATERIAL: BRASS; OPERATED: HANDWHEEL; STYLE: THD BONNET; TRIM: STEM SS; REFERENCE NO: MB8-228.7553; T HANDLE</t>
  </si>
  <si>
    <t>VALVE, GATE: VALVE SIZE: 65 MM; CONNECTION: FLANGE; SLUICE 2-1/2 X 5K</t>
  </si>
  <si>
    <t>VALVE, GATE: VALVE SIZE: 50 MM; TYPE: SOLID WEDGE; CONNECTION: FNPT; BODY MATERIAL: BRASS; TRIM: DISC BRS; OPERATED: HANDWHEEL; STEM DESIGN: INSIDE SCREW; STYLE: 2 WAY; BONNET ROCK SEALED; DESIGN RATING: 10 BAR; REFERENCE NO: 2BX10K</t>
  </si>
  <si>
    <t>VALVE: TYPE: DISCHARGE; REFERENCE NO: HT303798; 32-00; 1ST STAGE; RETAINER ASSY</t>
  </si>
  <si>
    <t>VALVE: REFERENCE NO: 33-00; HT303856; 2ND STAGE SUCTION; RETAINER ASSY</t>
  </si>
  <si>
    <t>VALVE, GATE: VALVE SIZE: 1/2 IN; TYPE: SOLID WEDGE; CONNECTION: FNPT; BODY MATERIAL: BRASS; TRIM: DISC BRS; OPERATED: HANDWHEEL; STEM DESIGN: INSIDE SCREW; STYLE: THD BONNET; DESIGN RATING: 10 BAR</t>
  </si>
  <si>
    <t>VALVE, GLOBE: VALVE SIZE: 15 MM; OPERATED: HANDWHEEL; CONNECTION: FLANGE; BODY MATERIAL: BRASS; TRIM: BONNET BRS; STEM DESIGN: INSIDE SCREW; STYLE: THD BONNET; DESIGN RATING: 10 BAR; 1/2BX10K</t>
  </si>
  <si>
    <t>VALVE, RELIEF: VALVE SIZE: 3/8 IN; SET PRESSURE: 1750 KPA; CONNECTION: BSP; BODY MATERIAL: BRASS; TRIM: SPRING STL; OPERATED: SPRING; AIR SAFETY</t>
  </si>
  <si>
    <t>VALVE: TYPE: LOW PRESSURE; VALVE SIZE: 100.5 MM; CONNECTION: COMPRESSION; OPERATED: PRESSURE; BODY MATERIAL: STAINLESS STEEL; TRIM: DISC SS; REFERENCE NO: L.P.HTWT409571; L.P.; BA COMP 26/4</t>
  </si>
  <si>
    <t>VALVE, GLOBE: VALVE SIZE: 20 MM; OPERATED: HANDWHEEL; CONNECTION: FLANGE; BODY MATERIAL: BRASS; TRIM: BONNET BRS; STEM DESIGN: INSIDE SCREW; STYLE: THD BONNET; DESIGN RATING: 150 LB; FIG NO: 1035</t>
  </si>
  <si>
    <t>VALVE, CHECK: TYPE: SWING; VALVE SIZE: 10 IN; DESIGN RATING: 10 BAR; CONNECTION: FLANGE; BODY MATERIAL: STEEL; STYLE: BOLTED CAP; TRIM: BONNET/DISC STL; REFERENCE NO: K2N078015</t>
  </si>
  <si>
    <t>VALVE, GLOBE: VALVE SIZE: 40 MM; OPERATED: HANDWHEEL; CONNECTION: FLANGE; BODY MATERIAL: BRASS; TRIM: BONNET BRS; STEM DESIGN: INSIDE SCREW; STYLE: THD BONNET; DESIGN RATING: 5 BAR</t>
  </si>
  <si>
    <t>VALVE, CHECK: VALVE SIZE: 50 MM; CONNECTION: FLANGE; BODY MATERIAL: CI; STYLE: BOLTED CAP; TRIM: DISC STL; REFERENCE NO: CRF15; K2N170038; TYPE LIFT; YUKEN RIGHT ANGLE</t>
  </si>
  <si>
    <t>VALVE, GLOBE: VALVE SIZE: 38 MM; OPERATED: HANDWHEEL; CONNECTION: FNPT; BODY MATERIAL: STL; TRIM: BONNET STL; GRADE: 1.4021; STEM DESIGN: INSIDE SCREW; STYLE: THD BONNET; REFERENCE NO: 1-4021; NEEDLE; FOR HYDRAULIC STRUCTURES; SIZE 40MM</t>
  </si>
  <si>
    <t>VALVE, GLOBE: VALVE SIZE: 2 IN; OPERATED: HANDWHEEL; CONNECTION: FLANGE; BODY MATERIAL: STL; TRIM: BONNET STL; STEM DESIGN: INSIDE SCREW; STYLE: BOLTED BONNET; REFERENCE NO: 790852-2</t>
  </si>
  <si>
    <t>VALVE, GATE: VALVE SIZE: 150 MM; TYPE: SOLID WEDGE; CONNECTION: FLANGE; BODY MATERIAL: CI; TRIM: BONNET/DISC CI; OPERATED: HANDWHEEL; STEM DESIGN: RISING OUTSIDE SCREW; STYLE: BOLTED BONNET; REFERENCE NO: 6BX10K</t>
  </si>
  <si>
    <t>VALVE, GATE: VALVE SIZE: 200 MM; TYPE: SOLID WEDGE; CONNECTION: FLANGE; BODY MATERIAL: STL; TRIM: BONNET STL; OPERATED: HANDWHEEL, GEAR; STEM DESIGN: RISING OUTSIDE SCREW; STYLE: BOLTED BONNET; REFERENCE NO: 8BX10K</t>
  </si>
  <si>
    <t>VALVE, BALL: VALVE SIZE: 30 MM; DESIGN RATING: 315 BAR; CONNECTION: FNPT; BODY MATERIAL: STEEL; OPERATED: LEVER; STYLE: 2 WAY; TRIM: BALL SS; REFERENCE NO: KHR1; LINE MOUNTED; NW25; FOR HYDRAULIC STEEL STRUCTURES</t>
  </si>
  <si>
    <t>VALVE, BALL: VALVE SIZE: 45 MM; DESIGN RATING: 200 BAR; CONNECTION: FNPT; BODY MATERIAL: STEEL; OPERATED: LEVER; STYLE: 2 WAY; TRIM: BALL STL; LINE MOUNTED; 1-1/2 IN (NW40); 8/81 Z</t>
  </si>
  <si>
    <t>VALVE, CHECK: TYPE: PISTON; VALVE SIZE: 3/4 IN; CONNECTION: FNPT; BODY MATERIAL: STL; STYLE: THD CAP; TRIM: DISC STL; REFERENCE NO: 1VR06R; LINE MOUNTED; FOR HYDRAULIC STEEL STRUCTURES</t>
  </si>
  <si>
    <t>VALVE, CHECK: TYPE: PISTON; VALVE SIZE: 1-1/2 IN; CONNECTION: FNPT; BODY MATERIAL: STL; STYLE: THD CAP; TRIM: DISC STL; REFERENCE NO: 1V12; LINE MOUNTED; FOR HYDRAULIC STEEL STRUCTURES</t>
  </si>
  <si>
    <t>VALVE, RELIEF: VALVE SIZE: 22 MM; BODY MATERIAL: STL; TRIM: SPRING STL; OPERATED: PRESSURE; ABEX DENISON FOR HYDRAULIC STEEL STRUCTURES; MANIFOLD</t>
  </si>
  <si>
    <t>VALVE: TYPE: FLOW CONTROL; VALVE SIZE: 27 MM; OPERATED: PRESSURE; BODY MATERIAL: CI; STYLE: 2 WAY; TRIM: BONNET CI; CONNECTION MANIFOLD; FOR HYDRAULIC STEEL STRUCTURES</t>
  </si>
  <si>
    <t>BELLOWS: TYPE: VALVE SAFETY RELIEF EMNIBC0080E; MATERIAL: SS Z6CNDT17-12; VENDORS ARE RESPONSIBLE FOR ENSURING THAT THEY ARE PERFORMING AGAINST THE CORRECT DRAWING REVISION NUMBER (IF APPLICABLE).</t>
  </si>
  <si>
    <t>BOLT: TYPE: VALVE; DIAMETER: 3/4 IN; LENGTH: 3-1/4 IN; HEAD: RD; MATERIAL: STL; THREAD: 16UNF; REFERENCE NO: 3W21453; FOR TYPE 30 MODEL 15T2 ING-RAND AIR COMPRESSOR</t>
  </si>
  <si>
    <t>BOLT: TYPE: VALVE; DIAMETER: 5/8 IN; LENGTH: 3 IN; HEAD: RD; MATERIAL: STL; THREAD: 18UNF; MODEL NO: 15T2; REFERENCE NO: 3W21454; TYPE 30</t>
  </si>
  <si>
    <t>BOLT: TYPE: VALVE; DIAMETER: 5/8 IN; LENGTH: 2-5/8 IN; HEAD: RD; MATERIAL: STL; THREAD: 18UNF; REFERENCE NO: 3W21942; FOR TYPE 30 MODEL 15T2; ING-RAND COMPRESSOR</t>
  </si>
  <si>
    <t>KIT: TYPE: OVERHAUL; APPLICATION: SAFETY VALVE; KIT CONSISTS: SPRING ITEM 46; PISTON ITEM 11; JOINT METAL O-RING ITEM 40XX2; JOINT METAL O-RING ITEM 43; SEAT ITEM 6; JOINT O-RING ITEM 89; SEAL ITEM 99</t>
  </si>
  <si>
    <t>GASKET, PRE CUT: TYPE: VALVE CAGE CAP; REFERENCE NO: X1014T5; L.P, FOR TYPE 30 MODEL 41 ING-RAND COMPRESSOR 30550784</t>
  </si>
  <si>
    <t>HANDLE: TYPE: VALVE; DIMENSIONS: LG 750 MM; MATERIAL: STL; REFERENCE NO: SW22; VENDORS ARE RESPONSIBLE FOR ENSURING THAT THEY ARE PERFORMING AGAINST THE CORRECT DRAWING REVISION NUMBER (IF APPLICABLE).</t>
  </si>
  <si>
    <t>SOLENOID, ELECTRICAL: DUTY TYPE: VALVE; COIL VOLTAGE: 220 VAC; REFERENCE NO: 7601-0476; SOLENOIDS, 20 PU, 220V DC, 35VA</t>
  </si>
  <si>
    <t>SPRING: TYPE: VALVE; DIMENSIONS: DIA 14 X LG 67 MM; MATERIAL: SPRING STL; MODEL NO: 41; REFERENCE NO: X1091PP 556; UNLOADER PLUNGER; FOR TYPE 30 AIR COMPRESSOR</t>
  </si>
  <si>
    <t>SPRING: TYPE: VALVE; DIMENSIONS: DIA (6 X 6.6) X LG 14.7 X THK 1 MM; MATERIAL: SPRING STL; REFERENCE NO: HT403875; FOR PLATE; 2ND, 3RD, 4TH STAGE; STAINLESS STEEL WIRE</t>
  </si>
  <si>
    <t>SPRING: TYPE: VALVE; DIMENSIONS: DIA (6.5 X 7) X LG 11.8 X THK 1 MM; MATERIAL: SPRING STL; REFERENCE NO: HT403877; FOR BACKING PLATE; 2ND,3RD,4TH STAGE; STAINLESS STEEL WIRE</t>
  </si>
  <si>
    <t>SOLENOID, ELECTRICAL: DUTY TYPE: VALVE; COIL VOLTAGE: 24 VDC; REFERENCE NO: GS 40-4N-B; SINGLE DIRECT CONTROL, 100 PCTED, 0.79A, 3-13533-41, 21/80, HYDRONORMA</t>
  </si>
  <si>
    <t>VALVE, SOLENOID: PIPE SIZE: 8 MM; STYLE: 3 WAY; POTENTIAL: 24 VDC; BODY MATERIAL: STEEL; MEDIUM: OIL; CURRENT: 0.79 A; CONNECTION MANIFOLD; GENERAL PURPOSE ENCLOSURE; CONTROL</t>
  </si>
  <si>
    <t>SOLENOID, ELECTRICAL: DUTY TYPE: VALVE; COIL VOLTAGE: 220 VAC; REFERENCE NO: 331B21; LUCIFER, 15 BAR, 3 WAY</t>
  </si>
  <si>
    <t>SOLENOID, ELECTRICAL: DUTY TYPE: AIR VALVE; COIL VOLTAGE: 220 VAC; SUPPL P/N: FF32-35; 617194; REFERENCE NO: PN 617194; 617194; FOR AIR VALVE FF32/35, 50 HZ, 100PCT ED, IP65, ASH HANDLING PLANT EQUIPMENT INCLUDING LIFTING DEVICE AND IMMERSION DAMPERS FF31/35, 55 VA</t>
  </si>
  <si>
    <t>VALVE, ANGLE: TYPE: GLOBE; VALVE SIZE: 150 MM; DESIGN RATING: 150 LB; CONNECTION: FLANGE; BODY MATERIAL: STL; OPERATED: HYDRAULIC; STYLE: BOLTED BONNET; TRIM: SEAT HF; GRADE: SCPH2; AIR EXHAUST; AUTOMATIC; FOR DEWATERING AIR EXHAUST PIPE LINE</t>
  </si>
  <si>
    <t>VALVE, GATE: VALVE SIZE: 4 IN; DRAWING NO: MB9-341.3200B REV 1; RELAY; ASSEMBLY 4</t>
  </si>
  <si>
    <t>VALVE, NEEDLE: VALVE SIZE: 6 IN; CONNECTION: FLANGE; BODY MATERIAL: STL</t>
  </si>
  <si>
    <t>VALVE, ANGLE: TYPE: PLUG; VALVE SIZE: 100 MM; CONNECTION: FLANGE; BODY MATERIAL: CI; OPERATED: HYDRAULIC; STYLE: BOLTED BONNET; TRIM: DISC STL</t>
  </si>
  <si>
    <t>VALVE, ANGLE: TYPE: PLUG; VALVE SIZE: 250 MM; CONNECTION: FLANGE; BODY MATERIAL: STL; OPERATED: HYDRAULIC; STYLE: BOLTED BONNET; TRIM: DISC STL</t>
  </si>
  <si>
    <t>KIT: TYPE: SEALS; APPLICATION: SPH/VALVE OPERATOR; COMPRISING: ROOF TYPE LIP RING; SUPPORTING RING; THRUST RING; REFERENCE NO: 1162-015.532; 1160-014.832; 1161-015.229; CONSISTS OF ON3 OF 3; SIZE ID 250 X OD 280 MM</t>
  </si>
  <si>
    <t>VALVE: CONNECTION: COMPRESSION; OPERATED: AUTOMATIC; BODY MATERIAL: STEEL; TRIM: DISC STL; SOFTGOODS: GASKET; MANUF P/N: 32134058</t>
  </si>
  <si>
    <t>KIT: TYPE: REPAIR T125; APPLICATION: PRESSURE RELIEF VALVE</t>
  </si>
  <si>
    <t>KIT, VALVE REPAIR: TYPE: BALL VALVE 1/2 IN; APPLICATION: VALVE INTERNAL; SPECIFICATION: B16; COMPRISING: BODY SEAL; SEALS; STEM BEARING; STEM PACKING; SUPPL P/N: 23804289</t>
  </si>
  <si>
    <t>CONE: TYPE: SHUT-OFF VALVE; SUPPL P/N: SP-KUS-F2-16433; VENDORS ARE RESPONSIBLE FOR ENSURING THAT THEY ARE PERFORMING AGAINST THE CORRECT DRAWING REVISION NUMBER (IF APPLICABLE).</t>
  </si>
  <si>
    <t>VALVE, RELIEF: VALVE SIZE: 20 MM; SET PRESSURE: 7000 KPA; TEMPERATURE RATING: -25 TO 400 DEG C; CONNECTION: HEX NIPPLE 20 MM; BODY MATERIAL: BRONZE; TRIM: CRNI STEEL BRONZE; FACE TO FACE LENGTH: S1=36; S2=44 MM; OPERATED: SPRING; SPECIFICATION: DIN 3230; APPLICATION: SV AIR MAKE-UP VESSEL; PRESSURE RANGE: 0-90 BAR; SPHERICAL VALVE AIR MAKE-UP VESSEL SAFETY VALVE</t>
  </si>
  <si>
    <t>VALVE, RELIEF: VALVE SIZE: 1/2 X 3/4 IN; SET PRESSURE: 1100 KPA; TEMPERATURE RATING: -10 TO 300 DEG C; CONNECTION: MALE 0.5 IN; BODY MATERIAL: BRASS; TRIM: BRASS; FACE TO FACE LENGTH: 50X35 MM; OPERATED: LEVER; APPLICATION: COMPRESSOR; DESIGN RATING: 4314.93 KPA; TEST CERTIFICATE REQUIRED</t>
  </si>
  <si>
    <t>VALVE: TYPE: BYPASS; VALVE SIZE: 450 X 350 MM; DESIGN RATING: 7.2 MPA; TEMPERATURE RATING: 50 DEG C; FACE TO FACE LENGTH: 1070 MM; CONNECTION: 3/4 IN-BSP; OPERATED: HYDRAULIC; BODY MATERIAL: STAINLESS STEEL; STYLE: CYLINDRICAL; SOFTGOODS: O RINGS/GASKETS; OEM P/N: 891215705</t>
  </si>
  <si>
    <t>VALVE: TYPE: NRV NON RETURN; VALVE SIZE: 1/2 IN; DESIGN RATING: 16 BAR; TEMPERATURE RATING: -198 TO 260 DEG C; CONNECTION: 1/2 IN; OPERATED: FLOW; BODY MATERIAL: STAINLESS STEEL 316; STYLE: 1 WAY; SOFTGOODS: GASKET; MANUF P/N: 111929400252002+00; REFERENCE NO: FTTPDS48E 01; SERGI FRANCE</t>
  </si>
  <si>
    <t>VALVE, BALL: VALVE SIZE: 20 MM; DESIGN RATING: 40 BAR; TEMPERATURE RATING: 200 DEG C; CONNECTION: FLANGED; BODY MATERIAL: STAINLESS STEEL; FACE TO FACE LENGTH: 44 MM; OPERATED: HAND; STYLE: 1 WAY; TRIM: STAINLESS STEEL; SOFTGOODS: PTFE; SPECIFICATION: K6HT; PORT TYPE: BALL; APPLICATION: VARIOUS; GRADE: 1.4408; TYPE: ISOLATING</t>
  </si>
  <si>
    <t>VALVE, BALL: VALVE SIZE: 200 MM; DESIGN RATING: JIS 10 K; TEMPERATURE RATING: 10 K; CONNECTION: FLANGE; BODY MATERIAL: SS GR 304; FACE TO FACE LENGTH: 455 MM; OPERATED: ACTUATOR, CHAIN; STYLE: 1 WAY; SOFTGOODS: PTFE; APPLICATION: GENERATOR; TYPE: ISOLATING</t>
  </si>
  <si>
    <t>VALVE, BALL: VALVE SIZE: 1/2 IN; DESIGN RATING: 2000 KPA; TEMPERATURE RATING: 200 DEG C; CONNECTION: FEMALE THD; BODY MATERIAL: STAINLESS STEEL; FACE TO FACE LENGTH: 75 MM; OPERATED: HAND; STYLE: 1 WAY; TRIM: STAINLESS STEEL; SOFTGOODS: PTFE; SPECIFICATION: 5BDB 5BEE; PORT TYPE: BALL; APPLICATION: VARIOUS; GRADE: 1.4408; TYPE: ISOLATING; MANUF P/N: CF8M</t>
  </si>
  <si>
    <t>VALVE, BALL: VALVE SIZE: DN 80; DESIGN RATING: PN100; TEMPERATURE RATING: 0-30 DEG C; CONNECTION: FLANGE; BODY MATERIAL: STAINLESS STEEL; FACE TO FACE LENGTH: 160 MM; OPERATED: ACTUATOR; STYLE: 1 WAY; TRIM: STAINLESS STEEL; SOFTGOODS: PTFE; SPECIFICATION: ISO 9001; PORT TYPE: SCREW; APPLICATION: TURBINE; GRADE: 1.4301; TYPE: SHUT OFF; MODEL NO: FCKH; REFERENCE NO: 9423 107/15; PISTER</t>
  </si>
  <si>
    <t>VALVE, BALL: VALVE SIZE: DN 80; DESIGN RATING: PN100; TEMPERATURE RATING: 0-40 DEG C; CONNECTION: FLANGE; BODY MATERIAL: STAINLESS STEEL; FACE TO FACE LENGTH: 160 MM; OPERATED: ACTUATOR/LEVER; STYLE: 1 WAY; TRIM: STAINLESS STEEL; SOFTGOODS: PTFE; SPECIFICATION: ISO 9001; PORT TYPE: SCREW; APPLICATION: TURBINE; GRADE: 1.4301; TYPE: SHUT OFF; MODEL NO: FCKH; REFERENCE NO: 9423 279/13; COMPLETE WITH EXTENSION; PISTER</t>
  </si>
  <si>
    <t>VALVE, BALL: VALVE SIZE: DN 80; DESIGN RATING: PN100; TEMPERATURE RATING: 0-40 DEG C; CONNECTION: FLANGE; BODY MATERIAL: STAINLESS STEEL; FACE TO FACE LENGTH: 160 MM; OPERATED: ACTUATOR/LEVER; STYLE: 1 WAY; TRIM: STAINLESS STEEL; SOFTGOODS: PTFE; SPECIFICATION: ISO 9001; PORT TYPE: SCREW; APPLICATION: TURBINE; GRADE: 1.4301; TYPE: SHUT OFF; MODEL NO: FCKH; REFERENCE NO: 9423 452/13; PISTER</t>
  </si>
  <si>
    <t>VALVE, BALL: VALVE SIZE: 25 MM; DESIGN RATING: 63; TEMPERATURE RATING: 200 DEG C; CONNECTION: FEMALE THD; BODY MATERIAL: STAINLESS STEEL; FACE TO FACE LENGTH: 90 MM; OPERATED: HAND; STYLE: 1 WAY; TRIM: STAINLESS STEEL; SOFTGOODS: PTFE; SPECIFICATION: JT97AN; PORT TYPE: BALL; APPLICATION: VARIOUS; GRADE: 1.4408; TYPE: ISOLATING</t>
  </si>
  <si>
    <t>VALVE: TYPE: DIRECTIONAL; VALVE SIZE: NG 6; DESIGN RATING: 350 BAR; TEMPERATURE RATING: -25 TO 70 DEG C; FACE TO FACE LENGTH: FLANGE; CONNECTION: SUBPLATE; OPERATED: HAND; BODY MATERIAL: CARBON STEEL; STYLE: 4/2 WAY; TRIM: STAINLESS STEEL; SPECIFICATION: ISO 4401-03; SOFTGOODS: NBR; MANUF P/N: AH4Z60A/R-Z80</t>
  </si>
  <si>
    <t>VALVE: TYPE: SAFETY; VALVE SIZE: DN40; DESIGN RATING: 35 BAR; TEMPERATURE RATING: 20 DEG C; CONNECTION: FLANGE INLET P 40, OUTLET PN16; OPERATED: HAND LEVER; BODY MATERIAL: 1.4408; SPECIFICATION: 4414.4664; REFERENCE NO: 10944010; CENTER TO FACE: INLET 140 MM, OUTLET 115 MM</t>
  </si>
  <si>
    <t>VALVE: TYPE: ISOLATING GAUGE; VALVE SIZE: DN 4; DESIGN RATING: PN400; TEMPERATURE RATING: -20 TO 200 DEG C; FACE TO FACE LENGTH: 140 MM; CONNECTION: THD MALE X FEMALE; OPERATED: HANDWHEEL; BODY MATERIAL: STAINLESS STEEL; STYLE: 2 WAY; GRADE: 1.4571; SPECIAL FEATURES: VENT SCREW</t>
  </si>
  <si>
    <t>VALVE: TYPE: ISOLATING GAUGE; VALVE SIZE: DN 4; TEMPERATURE RATING: -20 TO 200 DEG C; FACE TO FACE LENGTH: 140 MM; CONNECTION: THD MALE X FEMALE; OPERATED: HANDWHEEL; BODY MATERIAL: STAINLESS STEEL; STYLE: 3 WAY; GRADE: 1.4571; SPECIAL FEATURES: VENT SCREW</t>
  </si>
  <si>
    <t>VALVE, CHECK: TYPE: DUAL PURPOSE; VALVE SIZE: 1-1/2 IN; DESIGN RATING: 3000 PSI; TEMPERATURE RATING: -30 TO 80 DEG C; CONNECTION: INSERT; BODY MATERIAL: STEEL; FACE TO FACE LENGTH: 65 MM; OPERATED: PRESSURE; STYLE: 1 WAY; TRIM: BRASS; SOFTGOODS: NITRILE; APPLICATION: SAE FLANGE PORT; SPECIFICATION: ISO 9001; GRADE: HT; MANUF P/N: RVSAE3-112-5 13K</t>
  </si>
  <si>
    <t>VALVE, CHECK: TYPE: DISC; VALVE SIZE: DN 80; DESIGN RATING: PN40; TEMPERATURE RATING: -200 TO 550 DEG C; CONNECTION: FLANGE; BODY MATERIAL: CI 300; FACE TO FACE LENGTH: 50 MM; OPERATED: FLOW; STYLE: 1 WAY; TRIM: STAINLESS STEEL; SOFTGOODS: STAINLESS STEEL; APPLICATION: VARIOUS; SPECIFICATION: (PED) 97/23/EC; GRADE: 1.4408; MANUF P/N: RK86A; WITH BODY CENTERING CAMS; FLOWSERVE</t>
  </si>
  <si>
    <t>VALVE: TYPE: DIRECTIONAL PISTON; VALVE SIZE: NG10; DESIGN RATING: 315 BAR; TEMPERATURE RATING: -5 TO 50 DEG C; FACE TO FACE LENGTH: NIL; CONNECTION: MOUNTING PLATE; OPERATED: ELECTRIC; BODY MATERIAL: CAST IRON; STYLE: 4/2 WAY; TRIM: STAINLESS STEEL; GRADE: NIL; SPECIFICATION: ISO 9001; SOFTGOODS: NBR; SPECIAL FEATURES: NIL; MANUF P/N: WE02-10P100E220/CHN</t>
  </si>
  <si>
    <t>VALVE, CHECK: TYPE: FLOW CONTROL; VALVE SIZE: NS16; DESIGN RATING: 1.5 BAR; TEMPERATURE RATING: -20 TO 80 DEG C; CONNECTION: FLANGE; BODY MATERIAL: CI; FACE TO FACE LENGTH: 70 MM; OPERATED: PILOT; STYLE: 2 WAY; APPLICATION: SURGE CHAMBER HOIST; SPECIFICATION: DIN 51524; OEM P/N: 2FRM16-32/160L, OEM: BOSCH REXROTH; LOCKABLE; FLOW RATE: 160 L/MIN.</t>
  </si>
  <si>
    <t>VALVE, CHECK: TYPE: FLOW CONTROL; VALVE SIZE: NS10; DESIGN RATING: 1.5 BAR; TEMPERATURE RATING: -20 TO 80 DEG C; CONNECTION: FLANGE; BODY MATERIAL: CI; FACE TO FACE LENGTH: 55 MM; OPERATED: PILOT; STYLE: 2 WAY; APPLICATION: SURGE CHAMBER HOIST; SPECIFICATION: DIN 51524; OEM P/N: 2FRM10-31/50L, OEM: BOSCH REXROTH; LOCKABLE; FLOW RATE: 50 L/MIN.</t>
  </si>
  <si>
    <t>VALVE, CHECK: VALVE SIZE: 100 MM; DESIGN RATING: 3-8 BAR; TEMPERATURE RATING: 50-100 DEG C; MANUF P/N: NINSSC 0100; .</t>
  </si>
  <si>
    <t>VALVE, BUTTERFLY: TYPE: WAFER; VALVE SIZE: DN65; DESIGN RATING: 16 BAR; TEMPERATURE RATING: -40 TO 200 DEG C; CONNECTION: CENTER FLANGE; BODY MATERIAL: CI; FACE TO FACE LENGTH: 46 MM; OPERATED: LEVERLOCK; TRIM: STAINLESS STEEL; SOFTGOODS: NBR; APPLICATION: WATER; GRADE: 1.4409; SPECIFICATION: EN ISO 5211; STYLE: CENTERED DISC; SCHEDULE: EN 558 SERIES 20; SPECIAL FEATURES: NONE; MANUF P/N: Z011-A</t>
  </si>
  <si>
    <t>VALVE, BUTTERFLY: TYPE: WAFER; VALVE SIZE: DN40; DESIGN RATING: 16 BAR; TEMPERATURE RATING: 200 DEG C; CONNECTION: FLANGE; BODY MATERIAL: STAINLESS STEEL; FACE TO FACE LENGTH: 33 MM; OPERATED: LEVER; TRIM: STAINLESS STEEL; SOFTGOODS: EPDM; APPLICATION: BLOWDOWN; GRADE: 1.4408; SPECIFICATION: EN 1092-1; STYLE: 1 WAY; SPECIAL FEATURES: ADJUSTABLE POSITION; MANUF P/N: Z011-A; CF8M; EBRO</t>
  </si>
  <si>
    <t>VALVE, CHECK: TYPE: FLOW CONTROL; VALVE SIZE: 1 IN; DESIGN RATING: 320 BAR; TEMPERATURE RATING: -20 TO 100 DEG C; CONNECTION: THD; BODY MATERIAL: STEEL; FACE TO FACE LENGTH: 117 MM; OPERATED: PRESSURE, 0 BAR; STYLE: 1 WAY; APPLICATION: SURGE CHAMBER HOIST; SPECIFICATION: EN 10083; OEM P/N: FT257/6 100 0 BAR; SPRING REMOVED</t>
  </si>
  <si>
    <t>VALVE: TYPE: SHUT OFF; VALVE SIZE: 3/8 IN; DESIGN RATING: 200 BAR; TEMPERATURE RATING: -10 TO 120 DEG C; FACE TO FACE LENGTH: 55 MM; CONNECTION: BSP SCREW; OPERATED: HAND; BODY MATERIAL: BRASS; STYLE: 3 WAY; OEM P/N: CA200MP; TYPE ASK</t>
  </si>
  <si>
    <t>VALVE: TYPE: CONTROL; VALVE SIZE: NG10; DESIGN RATING: 120 BAR; TEMPERATURE RATING: 20-60 DEG C; CONNECTION: FLANGE; OPERATED: CONTINUOUSLY; BODY MATERIAL: STEEL; STYLE: BLOCK CM2; PROFIBUS DP STANDARD I6C61158 R24KX2F3H592-BDK2D1 MODEL: D637-1033-0001</t>
  </si>
  <si>
    <t>VALVE: TYPE: DIRECTIONAL CONTROL; VALVE SIZE: 6 MM; DESIGN RATING: 350 BAR; TEMPERATURE RATING: -30 TO 80 DEG C; FACE TO FACE LENGTH: NIL; CONNECTION: SUBPLATE; OPERATED: SOLENOID; BODY MATERIAL: STEEL; STYLE: 4/2 WAY; TRIM: METAL; SPECIFICATION: ISO 9001; SOFTGOODS: NBR; SPECIAL FEATURES: WITH RNEH5-162R11/22000E1 SUBPLATE; MANUF P/N: RPE3-06R11/22000E1</t>
  </si>
  <si>
    <t>VALVE, CHECK: TYPE: FLOW CONTROL; VALVE SIZE: 1-1/4 IN; DESIGN RATING: 320 BAR; TEMPERATURE RATING: -20 TO 100 DEG C; CONNECTION: THD; BODY MATERIAL: STEEL; FACE TO FACE LENGTH: 134.5 MM; OPERATED: PRESSURE, 1 BAR; STYLE: 1 WAY; APPLICATION: SURGE CHAMBER HOIST; SPECIFICATION: EN 10083; OEM P/N: FT257/6 114 1 BAR</t>
  </si>
  <si>
    <t>VALVE, CHECK: TYPE: E65; VALVE SIZE: DN25 MM; DESIGN RATING: PN40; TEMPERATURE RATING: -20to70 degree; CONNECTION: FLANGE; BODY MATERIAL: CAST IRON; FACE TO FACE LENGTH: 0.01 M; OPERATED: ELECTRICAL ACTUATOR</t>
  </si>
  <si>
    <t>VALVE, CHECK: TYPE: DUAL PURPOSE; VALVE SIZE: 2-1/2 IN; DESIGN RATING: 3000 PSI; TEMPERATURE RATING: -30 TO 80 DEG C; CONNECTION: INSERT; BODY MATERIAL: STEEL; FACE TO FACE LENGTH: 85 MM; OPERATED: PRESSURE; STYLE: 1 WAY; TRIM: BRASS; SOFTGOODS: NITRILE; APPLICATION: SAE FLANGE PORT; SPECIFICATION: ISO 9001; GRADE: HT; MANUF P/N: RVSAE3DS-212-4</t>
  </si>
  <si>
    <t>VALVE, BUTTERFLY: TYPE: WAFER; VALVE SIZE: 250 MM; DESIGN RATING: PN100; TEMPERATURE RATING: -20 TO 200 DEG F; CONNECTION: FLANGE; BODY MATERIAL: STAINLESS STEEL; FACE TO FACE LENGTH: 235 MM; OPERATED: HANDWHEEL/GEARBOX; TRIM: STAINLESS STEEL; SOFTGOODS: PTFE; APPLICATION: VARIOUS; GRADE: 1.4408; STYLE: 1 WAY; REFERENCE NO: 1-MF-A10-060 G00; COMPLETE WITH ROTORK GEARBOX AB880N; LEUSCH LTR43</t>
  </si>
  <si>
    <t>VALVE, BUTTERFLY: TYPE: WAFER; VALVE SIZE: DN125; DESIGN RATING: 16 BAR; TEMPERATURE RATING: -40 TO 200 DEG C; CONNECTION: CENTER FLANGE; BODY MATERIAL: CI; FACE TO FACE LENGTH: 56 MM; OPERATED: LEVERLOCK; TRIM: STAINLESS STEEL; SOFTGOODS: NBR; APPLICATION: WATER; GRADE: 1.4409; SPECIFICATION: EN ISO 5211; STYLE: CENTERED DISC; SCHEDULE: EN 558 SERIES 20; SPECIAL FEATURES: NONE; MANUF P/N: Z011-A</t>
  </si>
  <si>
    <t>VALVE, BUTTERFLY: TYPE: WAFER; VALVE SIZE: DN 50; DESIGN RATING: 10 BAR; TEMPERATURE RATING: -40 TO 200 DEG C; CONNECTION: CENTER FLANGE; BODY MATERIAL: CI; FACE TO FACE LENGTH: 43 MM; OPERATED: LEVERLOCK; TRIM: STAINLESS STEEL; SOFTGOODS: NBR; APPLICATION: WATER; GRADE: 1.4409; SPECIFICATION: EN ISO 5211; STYLE: CENTERED DISC; SCHEDULE: EN 558 SERIES 20; SPECIAL FEATURES: NONE; MANUF P/N: Z011-A; .</t>
  </si>
  <si>
    <t>VALVE, BUTTERFLY: TYPE: WAFER; VALVE SIZE: 80 MM; DESIGN RATING: 10 BAR; TEMPERATURE RATING: -40 TO 200 DEG C; CONNECTION: CENTER FLANGE; BODY MATERIAL: CI; FACE TO FACE LENGTH: 46 MM; OPERATED: LEVERLOCK; TRIM: STAINLESS STEEL; SOFTGOODS: NBR; APPLICATION: WATER; GRADE: 1.4409; SPECIFICATION: EN ISO 5211; STYLE: CENTERED DISC; SCHEDULE: EN 558 SERIES 20; SPECIAL FEATURES: NONE; MANUF P/N: Z011-A</t>
  </si>
  <si>
    <t>VALVE, BALL: VALVE SIZE: DN125; DESIGN RATING: PN16; TEMPERATURE RATING: 40 DEG C; CONNECTION: FLANGE; BODY MATERIAL: STAINLESS STEEL; FACE TO FACE LENGTH: 235 MM; OPERATED: ACTUATOR; STYLE: 1 WAY; TRIM: STAINLESS STEEL; SOFTGOODS: PTFE; SPECIFICATION: ISO 9001; PORT TYPE: SCREW; APPLICATION: TURBINE; GRADE: 1.4301; TYPE: SHUT OFF; MODEL NO: FCKH; REFERENCE NO: 4423; WITH ROTORK ACTUATOR MODEL AB880M; PISTER.</t>
  </si>
  <si>
    <t>VALVE, BALL: VALVE SIZE: DN125; DESIGN RATING: PN100; TEMPERATURE RATING: 2-40 DEG C; CONNECTION: FLANGE; BODY MATERIAL: STAINLESS STEEL; FACE TO FACE LENGTH: 400 MM; OPERATED: ACTUATOR; STYLE: 1 WAY; TRIM: STAINLESS STEEL; SOFTGOODS: PTFE; SPECIFICATION: ISO 9001; PORT TYPE: SCREW; APPLICATION: TURBINE; GRADE: 1.4301; TYPE: SHUT OFF; MODEL NO: FCKH; REFERENCE NO: 9423 486/13; COMPLETE WITH EXTENSION PART NUMBER 98651 P1 AND ROTORK ACTUATOR MODEL AB880M; PISTER.</t>
  </si>
  <si>
    <t>VALVE, BALL: VALVE SIZE: DN65; DESIGN RATING: PN100; TEMPERATURE RATING: 0-40 DEG C; CONNECTION: FLANGE; BODY MATERIAL: STAINLESS STEEL; FACE TO FACE LENGTH: 130 MM; OPERATED: ACTUATOR/LEVER; STYLE: 1 WAY; TRIM: STAINLESS STEEL; SOFTGOODS: PTFE; SPECIFICATION: ISO 9001; PORT TYPE: SCREW; APPLICATION: TURBINE; GRADE: 1.4301; TYPE: SHUT OFF; MODEL NO: FCKH; REFERENCE NO: 9423 453/13; PISTER.</t>
  </si>
  <si>
    <t>VALVE, BUTTERFLY: TYPE: WAFER; VALVE SIZE: 200 MM; DESIGN RATING: PN 16; TEMPERATURE RATING: -20 TO 200 DEG C; CONNECTION: FLANGE; BODY MATERIAL: CI; FACE TO FACE LENGTH: 60 MM; OPERATED: HANDWHEEL; TRIM: STAINLESS STEEL; SOFTGOODS: NBR; APPLICATION: VARIOUS; GRADE: 316; SPECIFICATION: ISO 9001; STYLE: 1 WAY; EBRO ARMATUREN</t>
  </si>
  <si>
    <t>VALVE, BUTTERFLY: TYPE: WAFER; VALVE SIZE: 150 MM; DESIGN RATING: PN40; TEMPERATURE RATING: -20 TO 200 DEG F; CONNECTION: FLANGE; BODY MATERIAL: STAINLESS STEEL; FACE TO FACE LENGTH: 55 MM; OPERATED: HANDWHEEL; TRIM: STAINLESS STEEL; SOFTGOODS: PTFE; APPLICATION: VARIOUS; GRADE: 1.4408; STYLE: 1 WAY; EBRO ARMATUREN</t>
  </si>
  <si>
    <t>VALVE, BALL: VALVE SIZE: 1/2 IN; DESIGN RATING: 1 MPA; TEMPERATURE RATING: 100 DEG C; CONNECTION: MALE X FEMALE 1/2 IN; BODY MATERIAL: STEEL; FACE TO FACE LENGTH: 90 MM; OPERATED: LEVER; TYPE: SHUT OFF; OEM P/N: X13W-40P; YONP</t>
  </si>
  <si>
    <t>VALVE, BUTTERFLY: TYPE: WAFER; VALVE SIZE: 600 MM; DESIGN RATING: PN 16; TEMPERATURE RATING: -20 TO 200 DEG C; CONNECTION: FLANGE; BODY MATERIAL: CI; FACE TO FACE LENGTH: 140 MM; OPERATED: HANDWHEEL; TRIM: STAINLESS STEEL; SOFTGOODS: EPDM 80 KTW; APPLICATION: VARIOUS; GRADE: 316; SPECIFICATION: ISO 9001; STYLE: 1 WAY; COMPLETE WITH ROTORK GEARBOX MODEL AB8600N/SP4; EBRO ARMATUREN</t>
  </si>
  <si>
    <t>VALVE, BUTTERFLY: TYPE: WAFER; VALVE SIZE: 300 MM; DESIGN RATING: PN 16; TEMPERATURE RATING: -20 TO 200 DEG C; CONNECTION: FLANGE; BODY MATERIAL: CI; FACE TO FACE LENGTH: 90 MM; OPERATED: HANDWHEEL; TRIM: STAINLESS STEEL; SOFTGOODS: NBR; APPLICATION: VARIOUS; GRADE: 316; SPECIFICATION: ISO 9001; STYLE: 1 WAY; EBRO ARMATUREN</t>
  </si>
  <si>
    <t>VALVE, BUTTERFLY: TYPE: WAFER; VALVE SIZE: 300 MM; DESIGN RATING: PN25; TEMPERATURE RATING: -20 TO 200 DEG F; CONNECTION: FLANGE; BODY MATERIAL: STAINLESS STEEL; FACE TO FACE LENGTH: 77 MM; OPERATED: HANDWHEEL; TRIM: STAINLESS STEEL; SOFTGOODS: PTFE; APPLICATION: VARIOUS; GRADE: 1.4408; STYLE: 1 WAY; EBRO ARMATUREN</t>
  </si>
  <si>
    <t>VALVE, BUTTERFLY: TYPE: WAFER; VALVE SIZE: 150 MM; DESIGN RATING: PN 16; TEMPERATURE RATING: -20 TO 200 DEG C; CONNECTION: FLANGE; BODY MATERIAL: CI; FACE TO FACE LENGTH: 55 MM; OPERATED: LEVER; TRIM: STAINLESS STEEL; SOFTGOODS: NBR; APPLICATION: VARIOUS; GRADE: 316; SPECIFICATION: ISO 9001; STYLE: 1 WAY; EBRO ARMATUREN</t>
  </si>
  <si>
    <t>VALVE, BUTTERFLY: TYPE: WAFER; VALVE SIZE: 200 MM; DESIGN RATING: PN40; TEMPERATURE RATING: -20 TO 200 DEG F; CONNECTION: FLANGE; BODY MATERIAL: STAINLESS STEEL; FACE TO FACE LENGTH: 60 MM; OPERATED: HANDWHEEL; TRIM: STAINLESS STEEL; SOFTGOODS: PTFE; APPLICATION: VARIOUS; GRADE: 1.4408; STYLE: 1 WAY; EBRO ARMATUREN</t>
  </si>
  <si>
    <t>VALVE, BUTTERFLY: TYPE: WAFER; VALVE SIZE: DN 100; DESIGN RATING: 10 BAR; TEMPERATURE RATING: -40 TO 200 DEG C; CONNECTION: CENTER FLANGE; BODY MATERIAL: CI; FACE TO FACE LENGTH: 52 MM; OPERATED: LEVERLOCK; TRIM: STAINLESS STEEL; SOFTGOODS: NBR; APPLICATION: WATER; GRADE: 1.4409; SPECIFICATION: EN ISO 5211; STYLE: CENTERED DISC; SCHEDULE: EN 558 SERIES 20; SPECIAL FEATURES: NONE; MANUF P/N: Z011-A; .</t>
  </si>
  <si>
    <t>VALVE, CHECK: TYPE: NON RETURN; VALVE SIZE: G 3/4 IN; DESIGN RATING: 1 BAR; TEMPERATURE RATING: 0-100 DEG C; CONNECTION: THD; BODY MATERIAL: STAINLESS STEEL; FACE TO FACE LENGTH: 76 MM; OPERATED: AIR; STYLE: 1 WAY; TRIM: STAINLESS STEEL; SOFTGOODS: STAINLESS STEEL; APPLICATION: COMPRESSOR; SPECIFICATION: V592; GRADE: 316; MANUF P/N: RHD20SOMD71; MODEL NO: WP6310; FOR USE ON JP SAUER AND SOHN COMPPRESSOR</t>
  </si>
  <si>
    <t>VALVE, CHECK: TYPE: PRESSURE; VALVE SIZE: DN400; DESIGN RATING: 16 BAR; TEMPERATURE RATING: -20 TO 200 DEG C; CONNECTION: FLANGED; BODY MATERIAL: CI; FACE TO FACE LENGTH: 480 MM; OPERATED: WATER; STYLE: 1 WAY; TRIM: 315E; SOFTGOODS: STAINLESS STEEL; APPLICATION: VARIOUS; SPECIFICATION: EN558/8; GRADE: GSC25; PERNOW</t>
  </si>
  <si>
    <t>VALVE, SOLENOID: PIPE SIZE: PORT  7.5 MM; STYLE: 3/2; POTENTIAL: 24 VDC; DESIGN RATING: 350 BAR; CONNECTION: FLANGE; BODY MATERIAL: CI; OPERATED: PRESSURE; ENCLOSURE RATING: IP65; MEDIUM: OIL; POWER: 30 W; CURRENT: 1.25 A; APPLICATION: INTAKE EMERGENCY GATE HOIST; OEM P/N: M-3SED6UK13/350CG24N9K4, OEM: BOSCH REXROTH</t>
  </si>
  <si>
    <t>VALVE, SOLENOID: PIPE SIZE: PORT 11 MM; STYLE: 4 WAY; POTENTIAL: 24 VDC; DESIGN RATING: 350 BAR; CONNECTION: FLANGE; BODY MATERIAL: CI; OPERATED: PRESSURE; ENCLOSURE RATING: IP65; MEDIUM: OIL; POWER: 40 W; CURRENT: 1.61 A; SOFTGOODS: SEALS NBR; APPLICATION: INTAKE HYDRAULIC POWER UNIT; SPECIFICATION: ISO 4401-05-04-0-05; OEM P/N: 4WE10C50/EG24N9K4/M, OEM: BOSCH REXROTH</t>
  </si>
  <si>
    <t>VALVE, SOLENOID: PIPE SIZE: 1-1/2 IN; STYLE: PLUNGER; POTENTIAL: 230 V; DESIGN RATING: 16 BAR; CONNECTION: THREADED; BODY MATERIAL: BRONZE; OPERATED: SOLENOID; ENCLOSURE RATING: NONE; MEDIUM: AIR; POWER: 16 W; CURRENT: 0.07 A; ORIFICE SIZE: 1-1/2 IN; APPLICATION: AUTO DRAIN</t>
  </si>
  <si>
    <t>VALVE, SOLENOID: PIPE SIZE: 1/4 IN; STYLE: 2/1; POTENTIAL: 220 VDC; DESIGN RATING: 2 MPA; CONNECTION: IN; BODY MATERIAL: STEEL; OPERATED: SOLENOID TO OPEN, SPRING TO CLOSE; ENCLOSURE RATING: IP65; MEDIUM: GAS/LIQUID/OIL; POWER: 10 W; CURRENT: 22 A; DRAWING NO: M795-5E4971 REV 0; CAT NO: YS301GH27N9BC7</t>
  </si>
  <si>
    <t>VALVE, SOLENOID: PIPE SIZE: 1 IN; STYLE: PLUNGER; POTENTIAL: 230 V; DESIGN RATING: 33 BAR; CONNECTION: THREADED; BODY MATERIAL: BRONZE; OPERATED: SOLENOID; ENCLOSURE RATING: NONE; MEDIUM: AIR; POWER: 16 W; CURRENT: 0.07 A; ORIFICE SIZE: 1 IN; APPLICATION: AUTO DRAIN</t>
  </si>
  <si>
    <t>VALVE, RELIEF: VALVE SIZE: 1 IN; SET PRESSURE: 0.025-0.08 BAR; TEMPERATURE RATING: -10 TO 100 DEG C; CONNECTION: 1 X 1-1/2 IN; BODY MATERIAL: DIE-CAST AL; TRIM: OT 58 UNI 2012 BRS; FACE TO FACE LENGTH: 90 DEG; OPERATED: SPRING-LOADED; ORIFICE SIZE: 32 MM; SPECIFICATION: ISO 9001; APPLICATION: VARIOUS; STYLE: ONE WAY; SOFTGOODS: BUNA-N; DESIGN RATING: 6 BAR; PRESSURE RANGE: 0-6 BAR; OEM P/N: V/50; TARTARINI</t>
  </si>
  <si>
    <t>VALVE, CHECK: TYPE: FLOW CONTROL; VALVE SIZE: 1-1/4 IN; DESIGN RATING: 320 BAR; TEMPERATURE RATING: -20 TO 100 DEG C; CONNECTION: THD; BODY MATERIAL: STEEL; FACE TO FACE LENGTH: 134.5 MM; OPERATED: PRESSURE, 8 BAR; STYLE: 1 WAY; APPLICATION: SURGE CHAMBER HOIST; SPECIFICATION: EN 10083; OEM P/N: FT257/6 114 8 BAR</t>
  </si>
  <si>
    <t>VALVE, CHECK: TYPE: NON RETURN; VALVE SIZE: 1-5/8 IN; DESIGN RATING: 10 BAR; TEMPERATURE RATING: 0-100 DEG C; CONNECTION: THD; BODY MATERIAL: STAINLESS STEEL; FACE TO FACE LENGTH: 118 MM; OPERATED: AIR; STYLE: 1 WAY; TRIM: STAINLESS STEEL; SOFTGOODS: STAINLESS STEEL; APPLICATION: COMPRESSOR; SPECIFICATION: V592; GRADE: 42/L; MANUF P/N: 036471; MODEL NO: WP6310; FOR USE ON JP SAUER AND SOHN COMPRESSOR.</t>
  </si>
  <si>
    <t>VALVE, CHECK: TYPE: NON RETURN; VALVE SIZE: DIN 50; DESIGN RATING: PN40; TEMPERATURE RATING: 0-100 DEG C; CONNECTION: THD FEMALE; BODY MATERIAL: STAINLESS STEEL; FACE TO FACE LENGTH: 150 MM; OPERATED: WATER; STYLE: 2 WAY; TRIM: STAINLESS STEEL; SOFTGOODS: STAINLESS STEEL; APPLICATION: COMPRESSOR; SPECIFICATION: CE0062; GRADE: 1.4408; REFERENCE NO: M410; END ARMATUREN</t>
  </si>
  <si>
    <t>VALVE, CHECK: TYPE: NON RETURN; VALVE SIZE: DN 100; DESIGN RATING: PN40; TEMPERATURE RATING: -200 TO 550 DEG C; CONNECTION: FLANGE; BODY MATERIAL: CI 300; FACE TO FACE LENGTH: 60 MM; OPERATED: HAND; STYLE: 1 WAY; TRIM: STAINLESS STEEL; APPLICATION: VARIOUS; SPECIFICATION: (PED) 97/23/EC; GRADE: 1.4408; MANUF P/N: RK86A; WITH BODY CENTERING CAMS; FLOWSERVE</t>
  </si>
  <si>
    <t>VALVE, CHECK: TYPE: NON RETURN; VALVE SIZE: DN 80; DESIGN RATING: PN100-160; TEMPERATURE RATING: 0-100 DEG C; CONNECTION: FLANGE; BODY MATERIAL: STAINLESS STEEL; FACE TO FACE LENGTH: 71 MM; OPERATED: WATER; STYLE: 1 WAY; TRIM: STAINLESS STEEL; SOFTGOODS: STAINLESS STEEL; APPLICATION: COMPRESSOR; SPECIFICATION: CE 0525 05.14; GRADE: 1.4404; MANUF P/N: SR30.160</t>
  </si>
  <si>
    <t>VALVE, DIAPHRAGM: TYPE: WET PILOT ACTUATION; VALVE SIZE: 6 IN; DESIGN RATING: 250 PSI; TEMPERATURE RATING: -20 TO 200 DEG C; CONNECTION: FLANGED; BODY MATERIAL: CI; DIAPHRAGM MATERIAL: BUNA; FACE TO FACE LENGTH: 470 MM; OPERATED: PRESSURE; STYLE: 1 WAY; SOFTGOODS: BUNA; APPLICATION: SPRAY WATER; SPECIFICATION: ISO 9001; GRADE: 9YA4; MANUF P/N: DV506FS2</t>
  </si>
  <si>
    <t>VALVE, FLAPPER: TYPE: CHECK; BORE DIAMETER: DN65; CONNECTION: FLANGE; MATERIAL: STAINLESS STEEL; APPLICATION: TURBINE; SPECIFICATION: ISO 9001; MANUF P/N: 5N546CL; PRESSURE RATING: PN100; MATERIAL GRADE: 1.4408</t>
  </si>
  <si>
    <t>VALVE, FLAPPER: TYPE: CHECK; BORE DIAMETER: DN80; CONNECTION: FLANGE; MATERIAL: STAINLESS STEEL; APPLICATION: TURBINE; SPECIFICATION: ISO 9001; MANUF P/N: 4N602CL; PRESSURE RATING: PN160; MATERIAL GRADE: 1.4408</t>
  </si>
  <si>
    <t>VALVE, GATE: VALVE SIZE: 100 MM; TYPE: ISOLATING; CONNECTION: FLANGE; FACE TO FACE LENGTH: 300 MM; BODY MATERIAL: SCS13; TRIM: SS GR 304; OPERATED: HANDWHEEL; STEM DESIGN: RISING; STYLE: 1 WAY; TEMPERATURE RATING: 20 K; APPLICATION: AIR COOLER; DESIGN RATING: JIS 20 K</t>
  </si>
  <si>
    <t>VALVE, GATE: VALVE SIZE: 1-1/2 IN; TYPE: ISOLATING; CONNECTION: FLANGE; FACE TO FACE LENGTH: 160 MM; BODY MATERIAL: A105; TRIM: 13CR; OPERATED: HANDWHEEL; STEM DESIGN: RISING; STYLE: 1 WAY; TEMPERATURE RATING: 840 DEG F; APPLICATION: OIL LEVEL; DESIGN RATING: JIS 10K; .</t>
  </si>
  <si>
    <t>VALVE, GATE: VALVE SIZE: 200 MM; TYPE: ISOLATING; CONNECTION: FLANGE; FACE TO FACE LENGTH: 450 MM; BODY MATERIAL: SCS13; TRIM: SS GR 304; OPERATED: CHAIN, HANDWHEEL; STEM DESIGN: RISING; STYLE: 1 WAY; TEMPERATURE RATING: 20K DEG F; APPLICATION: AIR COOLER; DESIGN RATING: JIS 20 K</t>
  </si>
  <si>
    <t>VALVE, GATE: VALVE SIZE: 200 MM; TYPE: ISOLATING; DESIGN PRESSURE: JIS 20 K; DESIGN TEMPERATURE: 20 K; CONNECTION: FLANGE; FACE TO FACE LENGTH: 450 MM; BODY MATERIAL: SCS13; TRIM: SS GR 304; OPERATED: HANDWHEEL; STEM DESIGN: RISING; STYLE: 1 WAY; TEMPERATURE RATING: 20K DEG F; APPLICATION: OIL COOLER; DESIGN RATING: JIS 20K K</t>
  </si>
  <si>
    <t>VALVE, DIAPHRAGM: TYPE: WET PILOT ACTUATION; VALVE SIZE: 4 IN; DESIGN RATING: 250 PSI; TEMPERATURE RATING: -20 TO 200 DEG C; CONNECTION: FLANGED; BODY MATERIAL: CI; DIAPHRAGM MATERIAL: BUNA; FACE TO FACE LENGTH: 400 MM; OPERATED: PRESSURE; STYLE: 1 WAY; SOFTGOODS: BUNA; APPLICATION: SPRAY WATER; SPECIFICATION: ISO 9001; GRADE: 9YA4; MANUF P/N: DV504FS2</t>
  </si>
  <si>
    <t>VALVE, CHECK: TYPE: RIGHT ANGLE; VALVE SIZE: 3 IN; DESIGN RATING: 21 MPA; TEMPERATURE RATING: -15 TO 75 DEG C; CONNECTION: BOLTED; BODY MATERIAL: STL ALLOY; FACE TO FACE LENGTH: 72.5 X 87 MM; OPERATED: SPRING; MODEL NO: C2G-805-S3</t>
  </si>
  <si>
    <t>VALVE, CHECK: TYPE: TL34; VALVE SIZE: 3 IN; DESIGN RATING: 2 BAR; TEMPERATURE RATING: -40-100 DEG C; CONNECTION: DN 80, 3 IN PIPE; BODY MATERIAL: ALSI7MG0.65T685HBS; FACE TO FACE LENGTH: 1.00 M; OPERATED: 250 VDC SUPPLY; TL34 CONSERVATOR SHUTTER VALVE; MAXIMUM SWITCHING, VOLTAGE 250 VDC; BODY MATERIAL: ALSI7MG0.6ST685 HBS; 3 IN; SIZE: DN80; SERGI (FRANCE)</t>
  </si>
  <si>
    <t>VALVE, CHECK: TYPE: TL34; VALVE SIZE: DN80; DESIGN RATING: 2 BAR; TEMPERATURE RATING: -40 to 100 DEG C; CONNECTION: SIZE 0 GLAND; BODY MATERIAL: CAST IRON; FACE TO FACE LENGTH: 210.5 MM; OPERATED: 220VDC</t>
  </si>
  <si>
    <t>VALVE, CHECK: TYPE: WAFER; VALVE SIZE: DN65; DESIGN RATING: 20 BAR; TEMPERATURE RATING: 0-120 DEG C; CONNECTION: FLANGE; BODY MATERIAL: GGG40; FACE TO FACE LENGTH: 46 MM; OPERATED: FLOW; STYLE: 1 WAY; TRIM: STAINLESS STEEL; SOFTGOODS: EPDM; APPLICATION: CHILLER; GRADE: 1.4401; MANUF P/N: 915S25/1/E; DUAL WAFER</t>
  </si>
  <si>
    <t>VALVE, CHECK: TYPE: SUBPLATE; VALVE SIZE: NS10; DESIGN RATING: 350 BAR; TEMPERATURE RATING: -20 TO 80 DEG C; CONNECTION: FLANGE; BODY MATERIAL: CI; FACE TO FACE LENGTH: 50 MM; OPERATED: OIL PRESSURE; STYLE: 1/1; SOFTGOODS: FKM; APPLICATION: INTAKE HYDRAULIC POWER UNIT; SPECIFICATION: DIN 51524; OEM P/N: Z1S10B05-2-41/F, OEM: BOSCH REXROTH</t>
  </si>
  <si>
    <t>VALVE, CHECK: TYPE: TWIN THROTTLE; VALVE SIZE: NS6; DESIGN RATING: 315 BAR; TEMPERATURE RATING: -20 TO 80 DEG C; CONNECTION: FLANGE; BODY MATERIAL: CI; FACE TO FACE LENGTH: 40 MM; OPERATED: OIL PRESSURE; SOFTGOODS: SEALS FKM; APPLICATION: INTAKE HYDRAULIC POWER UNIT; SPECIFICATION: DIN 51524; OEM P/N: Z2FS6-2-44/2QV, OEM: BOSCH REXROTH; .</t>
  </si>
  <si>
    <t>VALVE, GLOBE: VALVE SIZE: 15 MM; OPERATED: MANUAL; CONNECTION: SW; BODY MATERIAL: CS; DESIGN RATING: 600 LB; MANUF P/N: SASSWJ0015BR</t>
  </si>
  <si>
    <t>VALVE, GLOBE: VALVE SIZE: 1/2 IN; DESIGN PRESSURE: 1 TO 1.2 MPA; DESIGN TEMPERATURE: 220 TO 300 DEG C; FACE TO FACE LENGTH: 105 MM; OPERATED: HANDWHEEL; CONNECTION: FLANGED; BODY MATERIAL: A105; TRIM: STL 13CR; GRADE: ASTM A105; SOFTGOODS: NEOPRENE; STEM DESIGN: RISING SPINDLE; STYLE: DIRECTIONAL; APPLICATION: OIL DRAIN; SPECIFICATION: ISO 9001; TYPE: SHUT OFF; DESIGN RATING: JIS 10K; TEMPERATURE RATING: 100 DEG F; OEM P/N: SC-F10K-15A; S AND S VALVE</t>
  </si>
  <si>
    <t>VALVE, GLOBE: VALVE SIZE: 1 IN; DESIGN PRESSURE: 1 TO 1.2 MPA; DESIGN TEMPERATURE: 220 TO 300 DEG C; FACE TO FACE LENGTH: 125 MM; OPERATED: HANDWHEEL; CONNECTION: FLANGED; BODY MATERIAL: A105; TRIM: 13CR/STL; GRADE: ASTM A105; SOFTGOODS: NEOPRENE; STEM DESIGN: RISING SPINDLE; STYLE: DIRECTIONAL; APPLICATION: DRAIN; SPECIFICATION: ISO 9001; TYPE: SHUT OFF; DESIGN RATING: JIS 10K; TEMPERATURE RATING: 840 DEG F; OEM P/N: SC-F10K-25A; S AND S VALVE</t>
  </si>
  <si>
    <t>VALVE, RELIEF: VALVE SIZE: NS40; SET PRESSURE: ADJUSTABLE; TEMPERATURE RATING: -20 TO 80 DEG C; CONNECTION: FLANGE; BODY MATERIAL: CAST IRON; TRIM: CAST IRON; FACE TO FACE LENGTH: 100 MM; OPERATED: OIL PRESSURE; ORIFICE SIZE: DIA 1.18 MM; SPECIFICATION: DIN 24340; APPLICATION: DRAFT TUBE GATE HOIST; STYLE: 2 WAY; DESIGN RATING: 420 BAR; PRESSURE RANGE: 0-420 BAR; OEM P/N: LFA40H2-71/F, OEM: BOSCH REXROTH; TO BE SUPPLIED WITH VALVE CARTRIDGE LC 40 A05E7X R900937996</t>
  </si>
  <si>
    <t>VALVE, RELIEF: VALVE SIZE: NS16; SET PRESSURE: ADJUSTABLE; TEMPERATURE RATING: -20 TO 80 DEG C; CONNECTION: FLANGE; BODY MATERIAL: CAST IRON; TRIM: CAST IRON; FACE TO FACE LENGTH: 35 MM; OPERATED: OIL PRESSURE; ORIFICE SIZE: DIA 0.669 MM; SPECIFICATION: DIN 24340; APPLICATION: DRAFT TUBE GATE HOIST; STYLE: 2 WAY; DESIGN RATING: 420 BAR; PRESSURE RANGE: 0-420 BAR; OEM P/N: LFA16H2-71/F, OEM: BOSCH REXROTH; TO BE SUPPLIED WITH VALVE CARTRIDGE LC 16 A05E7X R900912566</t>
  </si>
  <si>
    <t>VALVE, RELIEF: VALVE SIZE: G1/2 IN; SET PRESSURE: 3 BAR; TEMPERATURE RATING: 0-20 DEG C; CONNECTION: G1/2 IN; BODY MATERIAL: SS GR 316L; TRIM: SS GR 316L; FACE TO FACE LENGTH: 90 DEG; OPERATED: PRESSURE; ORIFICE SIZE: 1/2 IN; APPLICATION: VARIOUS; GRADE: 1.4404; STYLE: 1 WAY; SOFTGOODS: STAINLESS STEEL; DESIGN RATING: INLET PN250; OUTLET PN160; PRESSURE RANGE: 0-250 BAR; REFERENCE NO: 4374.3144</t>
  </si>
  <si>
    <t>VALVE, GATE: VALVE SIZE: 250 MM; TYPE: ISOLATING; CONNECTION: FLANGE; FACE TO FACE LENGTH: 450 MM; BODY MATERIAL: SCS13; TRIM: SS GR 304; OPERATED: CHAIN, HANDWHEEL; STEM DESIGN: RISING; STYLE: 1 WAY; TEMPERATURE RATING: 20K DEG F; APPLICATION: COOLER; DESIGN RATING: JIS 20K; .</t>
  </si>
  <si>
    <t>VALVE, GATE: VALVE SIZE: 300 MM; TYPE: ISOLATING; CONNECTION: FLANGE; FACE TO FACE LENGTH: 500 MM; BODY MATERIAL: SCS13; TRIM: SS GR 304; OPERATED: CHAIN, HANDWHEEL; STEM DESIGN: RISING; STYLE: 1 WAY; TEMPERATURE RATING: 20K DEG F; APPLICATION: AIR COOLER; DESIGN RATING: JIS 20K; .</t>
  </si>
  <si>
    <t>VALVE, GATE: VALVE SIZE: 300 MM; TYPE: ISOLATING; DESIGN PRESSURE: JIS 20 K; DESIGN TEMPERATURE: 20 K; CONNECTION: FLANGE; FACE TO FACE LENGTH: 500 MM; BODY MATERIAL: SCS13; TRIM: SS GR 304; OPERATED: HANDWHEEL; STEM DESIGN: RISING; STYLE: 1 WAY; TEMPERATURE RATING: 20K DEG F; APPLICATION: OIL COOLER; DESIGN RATING: JIS 20 K</t>
  </si>
  <si>
    <t>VALVE, GATE: VALVE SIZE: 50 MM; TYPE: ISOLATING; CONNECTION: FLANGE; FACE TO FACE LENGTH: 213 MM; BODY MATERIAL: SCS13; TRIM: SS GR 304; OPERATED: HANDWHEEL; STEM DESIGN: RISING; STYLE: 1 WAY; TEMPERATURE RATING: 20K K; APPLICATION: UPPER OIL COOLER; DESIGN RATING: JIS 20K K</t>
  </si>
  <si>
    <t>VALVE, RELIEF: VALVE SIZE: DN 3/4 X 1 IN; SET PRESSURE: 53 BAR; TEMPERATURE RATING: -20 TO 200 DEG C; CONNECTION: THD; BODY MATERIAL: BRASS; TRIM: BRASS; FACE TO FACE LENGTH: L SHAPE; OPERATED: AIR; ORIFICE SIZE: 1/2 IN; SPECIFICATION: CE 0035 2011; APPLICATION: COMPRESSOR; GRADE: G14/S; STYLE: 1 WAY; SOFTGOODS: BRASS; MANUF P/N: CW614N</t>
  </si>
  <si>
    <t>VALVE, RELIEF: VALVE SIZE: DN 1 X 1-1/4 IN; SET PRESSURE: 8 BAR; TEMPERATURE RATING: -20 TO 200 DEG C; CONNECTION: THD; BODY MATERIAL: BRZ; TRIM: BRZ; FACE TO FACE LENGTH: L SHAPE; OPERATED: PRESSURE; ORIFICE SIZE: 1/2 IN; SPECIFICATION: CE0036 2017; APPLICATION: COMPRESSOR; GRADE: G20/S; STYLE: 1 WAY; SOFTGOODS: BRZ; MANUF P/N: 017450016</t>
  </si>
  <si>
    <t>VALVE, RELIEF: VALVE SIZE: NS10; SET PRESSURE: ADJUSTABLE; TEMPERATURE RATING: 100 DEG C; CONNECTION: FLANGE; BODY MATERIAL: CAST IRON; TRIM: CAST IRON; FACE TO FACE LENGTH: 30 MM; OPERATED: PILOT; ORIFICE SIZE: ADJUSTABLE; SPECIFICATION: 97/23/EC; APPLICATION: SURGE CHAMBER HOIST; STYLE: 1 WAY; SOFTGOODS: O-RING; DESIGN RATING: 200 BAR; PRESSURE RANGE: 0-200 BAR; OEM P/N: DBW10B2-52/300-6EG24N9K4, OEM: BOSCH REXROTH; WITH BUILT-ON DIRECTIONAL VALVE</t>
  </si>
  <si>
    <t>VALVE, RELIEF: VALVE SIZE: 30 MM; SET PRESSURE: 100 BAR; TEMPERATURE RATING: -30 TO 80 DEG C; CONNECTION: SUBPLATE; BODY MATERIAL: STEEL; TRIM: METAL; FACE TO FACE LENGTH: 80 MM; OPERATED: PRESSURE; ORIFICE SIZE: 15 MM; SPECIFICATION: ISO 9001; APPLICATION: VARIOUS; GRADE: 913000149; STYLE: 1 WAY; SOFTGOODS: NBR; DESIGN RATING: 25-400 BAR; PRESSURE RANGE: 0-350 BAR; MANUF P/N: R900423712; MODEL NO: DBDS 30 P1A/100</t>
  </si>
  <si>
    <t>VALVE, RELIEF: VALVE SIZE: 1 IN; SET PRESSURE: 94 BAR; TEMPERATURE RATING: 100 DEG C; CONNECTION: FLANGE; BODY MATERIAL: CAST IRON; TRIM: CAST IRON; FACE TO FACE LENGTH: 26 MM; OPERATED: PILOT; ORIFICE SIZE: ADJUSTABLE; SPECIFICATION: ANSI B16.10; APPLICATION: SURGE CHAMBER HOIST; STYLE: 3/2; SOFTGOODS: O-RING; DESIGN RATING: 315 BAR; PRESSURE RANGE: 0-315 BAR; OEM P/N: DB20-2-52/315, OEM: BOSCH REXROTH</t>
  </si>
  <si>
    <t>VALVE, PILOT: VALVE STYLE: 1 WAY; VALVE SIZE: 6 MM; MATERIAL: STL; OEM P/N: GPFX730094P0001, OEM: ABB POWER GENERATION (PTY) LTD; MODEL NO: HECPS-3S/5S; 220-250 VDC; FOR USE ON GEN CIRCUIT BREAKER; VENDORS ARE RESPONSIBLE FOR ENSURING THAT THEY ARE PERFORMING AGAINST THE CORRECT DRAWING REVISION NUMBER (IF APPLICABLE).</t>
  </si>
  <si>
    <t>VALVE, RELIEF: VALVE SIZE: 8 MM; SET PRESSURE: 11 BAR; TEMPERATURE RATING: -20 TO 200 DEG C; CONNECTION: R1/2 IN; BODY MATERIAL: BRASS; TRIM: STEEL; FACE TO FACE LENGTH: CASCADE; OPERATED: PRESSURE; ORIFICE SIZE: 6 MM; SPECIFICATION: EN 4126-1; APPLICATION: VARIOUS; STYLE: ONE WAY; SOFTGOODS: BRASS; DESIGN RATING: 15 BAR; PRESSURE RANGE: 0.73-15 BAR; OEM P/N: 03/16-08711; BOGE COMPRESSED AIR SYSTEMS</t>
  </si>
  <si>
    <t>VALVE, RELIEF: VALVE SIZE: 1/2 IN; SET PRESSURE: 2.1 MPA; TEMPERATURE RATING: 220 DEG C; CONNECTION: 1/2 IN-BSP; BODY MATERIAL: STEEL; TRIM: VARIOUS; FACE TO FACE LENGTH: 110 MM; OPERATED: PRESSURE; APPLICATION: AIR LINES; DESIGN RATING: 2.1 MPA; PRESSURE RANGE: 0-2.1 MPA; DRAWING NO: M705-5A7443A REV 0</t>
  </si>
  <si>
    <t>VALVE, RELIEF: VALVE SIZE: 10 MM; SET PRESSURE: 130 BAR; TEMPERATURE RATING: -30 TO 80 DEG C; CONNECTION: THREADED; BODY MATERIAL: STEEL; TRIM: METAL; FACE TO FACE LENGTH: 80 MM; OPERATED: PRESSURE; ORIFICE SIZE: 5 MM; SPECIFICATION: ISO 9001; APPLICATION: VARIOUS; GRADE: 913000149; STYLE: 1 WAY; SOFTGOODS: NBR; DESIGN RATING: 25-400 BAR; PRESSURE RANGE: 0-630 BAR; MANUF P/N: R900778044; MODEL NO: DBDS 10 G19/130E</t>
  </si>
  <si>
    <t>VALVE, RELIEF: VALVE SIZE: 3 IN; SET PRESSURE: 25 MPA; TEMPERATURE RATING: -15 TO 75 DEG C; CONNECTION: THD; BODY MATERIAL: STL CAST; TRIM: BONNET CS; FACE TO FACE LENGTH: 150.5 X 90 MM; OPERATED: PILOT; MODEL NO: BT-03-32</t>
  </si>
  <si>
    <t>VALVE, BUTTERFLY: TYPE: VALVE BUTTERFLY; VALVE SIZE: DN 80 MM; DESIGN RATING: PN16 BAR; TEMPERATURE RATING: 95; CONNECTION: RUBBER SEALING; BODY MATERIAL: GG-25; FACE TO FACE LENGTH: 46 MM; OPERATED: ACTUATOR</t>
  </si>
  <si>
    <t>VALVE, GLOBE: VALVE SIZE: 100 MM; DESIGN PRESSURE: 16 BAR; DESIGN TEMPERATURE: 400 DEG; FACE TO FACE LENGTH: 230 MM; OPERATED: MANUAL; CONNECTION: FLANGED DRILLED TO BS4504 T16; BODY MATERIAL: STAINLESS STEEL; TRIM: STAINLESS STEEL; MANUF P/N: GMK-GV-DN100-PN16-F2-WCB; TGB COOLER CW INLET &amp; OUTLET VALVE, METAL VALVES(GMK), DIN3356, PRESSURE TEST AND MATERIAL PROPERTIES CERTIFICATES TO BE SUPPLIED ON DELIVERY.</t>
  </si>
  <si>
    <t>VALVE: TYPE: BELLOWS SEAL GLOBE; VALVE SIZE: 1/2 IN; DESIGN RATING: 30 KGF/CM2; TEMPERATURE RATING: -30 to 120 DEG C; FACE TO FACE LENGTH: 58 MM; CONNECTION: THREADED FEMALE ENDS; OPERATED: HANDWHEEL; BODY MATERIAL: BRASS; MANUF P/N: NBV1003; BRAKE AIR COMPRESSOR ,PRESSURE TESTING AND MATERIAL CERTIFICATES TO BE SUPPLIED UPON DELIVERY</t>
  </si>
  <si>
    <t>KIT: TYPE: PRESSURE RELIEF VALVES; APPLICATION: STANDBY DIESEL GENERAOTR; COMPRISING: PRESSURE RELIEF VALVE (15 BAR, 6-OFF);GROUP 015 TABLE 2/277-1;PART NUMBER:550 180 10 15,PRESSURE RELIEF VALVE (3-OFF);GROUP 016 TABLE 1/589-1;PART NUMBER:550 180 12 15.</t>
  </si>
  <si>
    <t>VALVE, CHECK: TYPE: NON RETURN; VALVE SIZE: 20 MM; DESIGN RATING: 16 BAR; TEMPERATURE RATING: -10 TO 120 DEG C; CONNECTION: SCREWED TO BSP TREADED FEMALE; BODY MATERIAL: BRONZE; FACE TO FACE LENGTH: 52 MM; OPERATED: SPRING; WATER TREATMENT PLANT, 2270 BRONZE, C/W RESILIENT SEAT, THREADED FEMALE, SUPPLIER TO SUPPLY WITH THE PRESSURE TEST AND MATERIAL PROPERTIES CERTIFICATES.</t>
  </si>
  <si>
    <t>VALVE, GATE: VALVE SIZE: 250 MM; TYPE: GATE VALVE; DESIGN PRESSURE: 10 BAR; DESIGN TEMPERATURE: -29 TO 420 DEG C; CONNECTION: FLANGE DRILLED TO JIS 10K50; FACE TO FACE LENGTH: 332 MM; BODY MATERIAL: WCB; TRIM: TRIM 8; OPERATED: MANUAL; DUPLEX INLET AND OUTLET VALVE, DRILLED TO JIS10K250, RISING STEM, BA-OOP, WORN&amp;WHEEL GEAR, STEM HANDWHEEL WITH POSITION INDICATOR, PRESSURE TEST AND MATERIAL PROPERTIES CERTIFICATE ON DELIVERY.</t>
  </si>
  <si>
    <t>VALVE, CHECK: TYPE: SWING DISK NRV; VALVE SIZE: 1 IN; DESIGN RATING: 300 LB; TEMPERATURE RATING: 38 DEG C; CONNECTION: FNPT; BODY MATERIAL: SS FORGED STEEL; FACE TO FACE LENGTH: 216 MM; OPERATED: AUTO; STYLE: THD BONNET; TRIM: BRASS; SOFTGOODS: SEAL NBR, BACK UP RING PTFE; APPLICATION: PREVENT BACKFLOW; SPECIFICATION: LB (ASA); GRADE: ANSI-300; FLANGED ENDS TO ANSI-300 LB (ASA)</t>
  </si>
  <si>
    <t>VALVE, GLOBE: VALVE SIZE: 25 MM; DESIGN PRESSURE: 10 BAR; DESIGN TEMPERATURE: 120 DEG C; FACE TO FACE LENGTH: 127 MM; OPERATED: MANUAL; CONNECTION: FLANGED DRILLED TO JIS 10K; BODY MATERIAL: WCB; TRIM: 8; STEM DESIGN: NON RISING STEM; 10K25 ,UGB OIL COOLER ISOLATING VALVE, PRESSURE TESTING AND MATERIAL CERTIFICATES TO BE SUPPLIED UPON DELIVERY</t>
  </si>
  <si>
    <t>VALVE, CHECK: TYPE: WAFER; VALVE SIZE: 150 MM; DESIGN RATING: 16 BAR; TEMPERATURE RATING: 5 to 40 DEG C; CONNECTION: NO FLANGE; BODY MATERIAL: CAST IRON; FACE TO FACE LENGTH: 76 MM; OPERATED: AUTOMATIC; STYLE: WAFER; TRIM: COPON COATED; SOFTGOODS: EPDM; MANUF P/N: FIG 316; SEEPAGE PUMP DISCHARGE VALVE, WAFER TYPE, EPDM DIAPHRAGM, COPEN LINED, RIENZI, SUPPLIER TO SUPPLY WITH THE PRESSURE TEST AND MATERIAL PROPERTIES CERTIFICATES.</t>
  </si>
  <si>
    <t>VALVE, GLOBE: VALVE SIZE: 50 MM; DESIGN PRESSURE: 16 BAR; DESIGN TEMPERATURE: -120 to 200 DEG C; FACE TO FACE LENGTH: 225 MM; OPERATED: MANUAL; CONNECTION: FLANGED DRUILLED TO JIS 10K RAISED FACE; BODY MATERIAL: GG25; TRIM: 2; SPECIFICATION: NON RISING STEM; PT UPPER TANK , BODY AND SEAL PRESSURE TEST CERTIFICATES AND MATERIAL CERTIFICATES TO BE SUPPLIED UPON DELIVERY</t>
  </si>
  <si>
    <t>VALVE, CHECK: TYPE: SWING; VALVE SIZE: 50 MM; DESIGN RATING: 76 BAR; TEMPERATURE RATING: 538 DEG C; CONNECTION: FLANGED , DRILLED TO EN1092-1 PN 40; BODY MATERIAL: 316 SS; FACE TO FACE LENGTH: 265 MM; OPERATED: PRESSURE OPEN/CLOSE; SPECIFICATION: CLASS 300; NEWAY , BS1868,LABYRINTH COOLING WATER SYSTEM , PRESSURE TESTING AND MATERIAL CERTIFICATES TO BE SUPPLIED UPON DELIVERY.</t>
  </si>
  <si>
    <t>VALVE, GATE: VALVE SIZE: 250 MM; TYPE: SOLID WEDGE; DESIGN PRESSURE: 10 BAR; DESIGN TEMPERATURE: 120 DEG C; CONNECTION: FLANGED DRILLED TO JIS 10K; FACE TO FACE LENGTH: 329 MM; BODY MATERIAL: WCB; TRIM: 8; OPERATED: MANUAL - HANDWHEEL; STEM DESIGN: RISING STEM; APPLICATION: GEN COOLER CW ISOLATE; SPECIFICATION: 10K250; MANUF P/N: BA-00P; LIMITORQUE , HANDWHEEL ACTUATOR WORM AND GEAR SYSTEM.PRESSURE TESTING AND MATERIAL CERTIFICATES TO BE SUPPLIED UPON DELIVERY</t>
  </si>
  <si>
    <t>VALVE, GATE: VALVE SIZE: 80 MM; TYPE: SOLID WEDGE; DESIGN PRESSURE: 10 BAR; DESIGN TEMPERATURE: 120 DEG C; CONNECTION: FLANGED DRILLED TO JIS 10K; FACE TO FACE LENGTH: 200 MM; BODY MATERIAL: WCB; TRIM: 8; OPERATED: HANDWHEEL MANUAL OPERATED; STEM DESIGN: RISING STEM; UPPER GUIDE BEARING OIL ISOLATE,PRESSURE TESTING AND MATERIAL CERTIFICATES TO BE SUPPLIED UPON DELIVERY</t>
  </si>
  <si>
    <t>VALVE, RELIEF: VALVE SIZE: 1 IN; SET PRESSURE: 600 KPA G; TEMPERATURE RATING: -20 TO -260 DEG C; CONNECTION: THREADED 1G MALE INLET 1G FEMALE OUTLET; BODY MATERIAL: BRASS; TRIM: STAINLESS/BRONZE; FACE TO FACE LENGTH: 44 MM; OPERATED: PRESSURE SPRING RELEASE; APPLICATION: FIRE PUMP RELIEF VALVES; STYLE: RIGHT ANGLED SAFETY VALVE; TYPE 485 BAILEY BIRKETT, PRESSURE SET TO 600KPA , PRESSURE TESTING AND MATERIAL CERTIFICATES TO BE SUPPLIED UPON DELIVERY.</t>
  </si>
  <si>
    <t>VALVE, BUTTERFLY: TYPE: WAFER; VALVE SIZE: 6 IN; DESIGN RATING: 20.7 BAR; TEMPERATURE RATING: 100 DEG C; CONNECTION: CLAMPED; BODY MATERIAL: DUCTILE IRON; FACE TO FACE LENGTH: 61 MM; OPERATED: HANDWHEEL AND GEAR ACTUATED; TRIM: NYLON-RILSON FIRE POWDERS (PA11)BLACK; SOFTGOODS: EPDM ENCAPSULATED; APPLICATION: FIRE WATER SYSTEM TEST VALVE; SPECIAL FEATURES: UL &amp; FM APPROVED CE CERTIFIED; MANUF P/N: BFV 300; TYCO</t>
  </si>
  <si>
    <t>VALVE, GATE: VALVE SIZE: 200 MM; TYPE: SOLID WEDGE; DESIGN PRESSURE: 16 BAR; DESIGN TEMPERATURE: 5 TO 40 DEG C; CONNECTION: FLANGED DRILLED TO BS4504 T16; FACE TO FACE LENGTH: 317 MM; BODY MATERIAL: SPHEROIDAL GRAPHITE IRON; TRIM: 8; OPERATED: MANUAL HANDWHEEL; APPLICATION: FIRE RESERVOIR INLET; SPECIAL FEATURES: RESILIENT SEAT VALVE; PRESSURE TESTING AND MATERIAL CERTIFICATES TO BE SUPPLIED UPON DELIVERY</t>
  </si>
  <si>
    <t>VALVE, GATE: VALVE SIZE: 250 MM; TYPE: SOLID WEDGE; DESIGN PRESSURE: 16 BAR; DESIGN TEMPERATURE: 5 TO 40 DEG C; CONNECTION: FLANGED DRILLED TO BS4504 T16; FACE TO FACE LENGTH: 380 MM; BODY MATERIAL: SPHEROIDAL GRAPHITE IRON; TRIM: 8; OPERATED: MANUAL HANDWHEEL; APPLICATION: FIRE PUMP INLET AND OUTLET; SPECIAL FEATURES: RESILIENT SEAT VALVE; PRESSURE TESTING AND MATERIAL CERTIFICATES TO BE SUPPLIED UPON DELIVERY,AINSWORTH</t>
  </si>
  <si>
    <t>VALVE, GATE: VALVE SIZE: 2 IN; TYPE: SOLID WEDGE; DESIGN PRESSURE: 20 BAR; DESIGN TEMPERATURE: -20 to 200 DEG C; CONNECTION: THREADED FEMALE BOTH ENDS BSPP; FACE TO FACE LENGTH: 74 MM; BODY MATERIAL: BRASS ALLOY; TRIM: BRASS; OPERATED: HAND WHEEL OPERATED; APPLICATION: JOCKEY FIRE PUMP ISOLATING VALVE; PRESSURE TESTING AND MATERIAL CERTIFICATES TO BE SUPPLIED UPON DELIVERY</t>
  </si>
  <si>
    <t>VALVE, CHECK: TYPE: SPRING; VALVE SIZE: 50 MM; DESIGN RATING: 18 BAR; TEMPERATURE RATING: -20 to 200 DEG C; CONNECTION: THREADED BSPP FEMALE BOTH ENDS; BODY MATERIAL: BRASS ALLOY; FACE TO FACE LENGTH: 101 MM; OPERATED: PRESSURE OPERATED; APPLICATION: JOCKEY FIRE PUMP NRV; MANUF P/N: ITAP 21-2; EUROPA , PRESSURE TESTING AND MATERIAL CERTIFICATES TO BE SUPPLIED UPON DELIVERY</t>
  </si>
  <si>
    <t>Item Number</t>
  </si>
  <si>
    <t>Lead Time (Days)</t>
  </si>
  <si>
    <t>Currency</t>
  </si>
  <si>
    <t>Total Line Items:</t>
  </si>
  <si>
    <t>Company Name:</t>
  </si>
  <si>
    <t>Contact Person:</t>
  </si>
  <si>
    <t>Email:</t>
  </si>
  <si>
    <t>Phone:</t>
  </si>
  <si>
    <t>Quote Reference:</t>
  </si>
  <si>
    <t>Quote Date:</t>
  </si>
  <si>
    <t>Equivalent/Obsolete Status</t>
  </si>
  <si>
    <t>Tender Closing Date:</t>
  </si>
  <si>
    <t>QUOTE SUMMARY</t>
  </si>
  <si>
    <t>Equivalent Items Offered:</t>
  </si>
  <si>
    <t>Obsolete - Alt Offered:</t>
  </si>
  <si>
    <t>Cannot Supply:</t>
  </si>
  <si>
    <t>Quote Validity Period:</t>
  </si>
  <si>
    <t>Quote Valid Until:</t>
  </si>
  <si>
    <t>Tender Enquiry No:</t>
  </si>
  <si>
    <t>E2979GXPOU</t>
  </si>
  <si>
    <t>Description:</t>
  </si>
  <si>
    <t>The supply and delivery of various valves and valve components on an "as and when" required basis for all Peaking Power Stations for a period of five (5) years</t>
  </si>
  <si>
    <t>ESKOM HOLDINGS SOC LTD</t>
  </si>
  <si>
    <t>PRICE SCHEDULE - SUPPLIER QUOTATION FORM</t>
  </si>
  <si>
    <t>Quantity Requested</t>
  </si>
  <si>
    <t>Equivalent Item</t>
  </si>
  <si>
    <t>TENDER VALIDITY</t>
  </si>
  <si>
    <t>SUPPLIER INFORMATION</t>
  </si>
  <si>
    <t>Datasheets Submitted:</t>
  </si>
  <si>
    <t>Unit Price (ZAR)</t>
  </si>
  <si>
    <t>Total Price (ZAR)</t>
  </si>
  <si>
    <t>Datasheet Submitted</t>
  </si>
  <si>
    <t>Supplier Notes</t>
  </si>
  <si>
    <t>GRAND TOTAL (ZAR):</t>
  </si>
  <si>
    <t>Items Quoted (ZAR price):</t>
  </si>
  <si>
    <t>📌 NOTE: If quoting foreign currency components, you MUST complete the 'Foreign Currency Schedule' sheet. Refer to ITT Annexure F - importers cannot claim profit on foreign goods/services.</t>
  </si>
  <si>
    <t>ZAR Equivalent</t>
  </si>
  <si>
    <t>SUMMARY</t>
  </si>
  <si>
    <t>Total Foreign Currency Items:</t>
  </si>
  <si>
    <t>COLOR LEGEND</t>
  </si>
  <si>
    <t>FOREIGN CURRENCY SCHEDULE - ITT Annexure F Compliance</t>
  </si>
  <si>
    <t>Tender Enquiry No: E2979GXPOU - Supply and delivery of various valves and valve components for Peaking Power Stations</t>
  </si>
  <si>
    <t>INSTRUCTIONS:</t>
  </si>
  <si>
    <t>1. Complete this schedule ONLY if you have foreign currency components in your pricing.</t>
  </si>
  <si>
    <t>2. Select Item Number from dropdown in Column A. Material and Short Text will auto-populate.</t>
  </si>
  <si>
    <t>Foreign Amount</t>
  </si>
  <si>
    <t>Exchange Rate</t>
  </si>
  <si>
    <t>Handling (ZAR)</t>
  </si>
  <si>
    <t>Duties (ZAR)</t>
  </si>
  <si>
    <t>Freight (ZAR)</t>
  </si>
  <si>
    <t>Total ZAR</t>
  </si>
  <si>
    <t>Notes</t>
  </si>
  <si>
    <t>Total ZAR Value:</t>
  </si>
  <si>
    <t>Yellow = Supplier Input</t>
  </si>
  <si>
    <t>Light Blue = Auto-calculated</t>
  </si>
  <si>
    <t>📌 NOTE: Please ensure all Item Numbers, Material Codes, Quantities and Units of Measure are verified against the NEC Schedule and ITT documents before submission.</t>
  </si>
  <si>
    <t>📌 NOTE: Total ZAR values must correspond to Unit Price (ZAR) on the main Price Schedule. Refer to ITT Annexure F for foreign currency requirements.</t>
  </si>
  <si>
    <t>180 days from Tender Closing Date</t>
  </si>
  <si>
    <t>(Auto-calculates when closing date entered)</t>
  </si>
  <si>
    <t>Light Gray = Auto-populated from Price Schedule</t>
  </si>
  <si>
    <t>DETAIL DESCRIPTIONS - PRICE SCHEDULE C2.2</t>
  </si>
  <si>
    <t>Material Code</t>
  </si>
  <si>
    <t>📌 NOTE: These descriptions are provided for reference. Please verify specifications against the NEC Schedule and ITT documents.</t>
  </si>
  <si>
    <t>📌 This sheet provides detailed descriptions for each material code. The Item Number corresponds to the line item on the Price Schedule.</t>
  </si>
  <si>
    <t>ADDITIONAL PRICING REQUIREMENTS</t>
  </si>
  <si>
    <t>1. CATALOGUING OF NEW VALVES (For items not currently in Eskom stock catalogue)</t>
  </si>
  <si>
    <t>Description</t>
  </si>
  <si>
    <t>Unit</t>
  </si>
  <si>
    <t>Rate (ZAR)</t>
  </si>
  <si>
    <t>Cataloguing fee per new valve item</t>
  </si>
  <si>
    <t>Per Item</t>
  </si>
  <si>
    <t>Enter rate for cataloguing new items</t>
  </si>
  <si>
    <t>2. COST PLUS PERCENTAGE (Markup on cost of goods)</t>
  </si>
  <si>
    <t>Percentage (%)</t>
  </si>
  <si>
    <t>Applicable To</t>
  </si>
  <si>
    <t>Cost Plus Percentage - Local Items</t>
  </si>
  <si>
    <t>Local ZAR items</t>
  </si>
  <si>
    <t>Cost Plus Percentage - Imported Items</t>
  </si>
  <si>
    <t>Foreign currency items</t>
  </si>
  <si>
    <t>3. TRANSPORTATION / DELIVERY RATES</t>
  </si>
  <si>
    <t>Rate per km (ZAR)</t>
  </si>
  <si>
    <t>Estimated Lead Time (Days)</t>
  </si>
  <si>
    <t>Transportation Rate (applicable to all Peaking Power Stations)</t>
  </si>
  <si>
    <t>📌 Note: Single rate per km applies to deliveries to all Peaking Power Stations: Acacia, Port Rex, Ankerlig, Gourikwa, Drakensberg, Palmiet, Ingula, Gariep/Vanderkloof, and Sere Wind Farm.</t>
  </si>
  <si>
    <t>NOTE TO BIDDERS</t>
  </si>
  <si>
    <t>📋 IMPORTANT INFORMATION FOR BIDDERS</t>
  </si>
  <si>
    <t>The material number is the primary reference for each item and must be used in all responses.</t>
  </si>
  <si>
    <t>Bidders are not required to quote on all items and may submit partial offers.</t>
  </si>
  <si>
    <t>Where applicable, bidders may propose equivalent items, which must be clearly indicated in the designated columns.</t>
  </si>
  <si>
    <t>The NEC document aligns with this pricing schedule; however, material numbers shall take precedence for identification purposes.</t>
  </si>
  <si>
    <t>All supporting technical documentation (including datasheets) must be submitted for items quoted.</t>
  </si>
  <si>
    <t>📑 DOCUMENT STRUCTURE</t>
  </si>
  <si>
    <t>Sheet 1:</t>
  </si>
  <si>
    <t>Note to Bidders</t>
  </si>
  <si>
    <t>(This page)</t>
  </si>
  <si>
    <t>Sheet 2:</t>
  </si>
  <si>
    <t>Price Schedule C2.2 - Valves</t>
  </si>
  <si>
    <t>(Main pricing schedule - complete all yellow fields)</t>
  </si>
  <si>
    <t>Sheet 3:</t>
  </si>
  <si>
    <t>Detail Descriptions C2.2</t>
  </si>
  <si>
    <t>(Detailed item descriptions for reference)</t>
  </si>
  <si>
    <t>Sheet 4:</t>
  </si>
  <si>
    <t>Foreign Currency Schedule</t>
  </si>
  <si>
    <t>(Complete ONLY if quoting foreign currency components)</t>
  </si>
  <si>
    <r>
      <t xml:space="preserve">3. Total ZAR (Col K) MUST match Unit Price (ZAR) on main Price Schedule. Refer to ITT </t>
    </r>
    <r>
      <rPr>
        <b/>
        <sz val="11"/>
        <color theme="1"/>
        <rFont val="Calibri"/>
        <family val="2"/>
      </rPr>
      <t>Annexure F</t>
    </r>
    <r>
      <rPr>
        <sz val="11"/>
        <color theme="1"/>
        <rFont val="Calibri"/>
        <family val="2"/>
      </rPr>
      <t xml:space="preserve"> - importers cannot claim profit.</t>
    </r>
  </si>
  <si>
    <t>⚠️ INSTRUCTIONS: Complete YELLOW fields only. | Column G: Select status (Original/Equivalent/Obsolete - Alternative Offered/Cannot Supply) | Column J: Enter Unit Price in ZAR | Column L: Enter Lead Time in days | Column M: Select Yes/No for Datasheet Submitted | Column N: Add any supplier notes. | For foreign currency items, also complete the 'Foreign Currency Schedule'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</si>
</sst>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dd\-mmm\-yyyy"/>
    <numFmt numFmtId="166" formatCode="#,##0.0000"/>
    <numFmt numFmtId="167" formatCode="\R\ #,##0.00"/>
  </numFmts>
  <fonts count="39" x14ac:knownFonts="1">
    <font>
      <sz val="11"/>
      <color theme="1"/>
      <name val="Aptos Narrow"/>
      <family val="2"/>
      <scheme val="minor"/>
    </font>
    <font>
      <sz val="11"/>
      <color rgb="FF000000"/>
      <name val="Aptos Narrow"/>
      <family val="2"/>
      <scheme val="minor"/>
    </font>
    <font>
      <sz val="11"/>
      <color theme="1"/>
      <name val="Arial"/>
      <family val="2"/>
    </font>
    <font>
      <sz val="14"/>
      <color theme="1"/>
      <name val="Aptos Narrow"/>
      <family val="2"/>
      <scheme val="minor"/>
    </font>
    <font>
      <b/>
      <sz val="11"/>
      <color theme="1"/>
      <name val="Aptos Narrow"/>
      <family val="2"/>
      <scheme val="minor"/>
    </font>
    <font>
      <b/>
      <sz val="12"/>
      <color rgb="FFFFFFFF"/>
      <name val="Aptos Narrow"/>
      <family val="2"/>
      <scheme val="minor"/>
    </font>
    <font>
      <b/>
      <sz val="12"/>
      <color rgb="FFFFFFFF"/>
      <name val="Calibri"/>
      <family val="2"/>
    </font>
    <font>
      <sz val="11"/>
      <color theme="1"/>
      <name val="Calibri"/>
      <family val="2"/>
    </font>
    <font>
      <b/>
      <sz val="11"/>
      <color theme="1"/>
      <name val="Calibri"/>
      <family val="2"/>
    </font>
    <font>
      <b/>
      <sz val="16"/>
      <color rgb="FFFFFFFF"/>
      <name val="Calibri"/>
      <family val="2"/>
    </font>
    <font>
      <b/>
      <sz val="10"/>
      <color rgb="FFFFFFFF"/>
      <name val="Calibri"/>
      <family val="2"/>
    </font>
    <font>
      <sz val="10"/>
      <color rgb="FF000000"/>
      <name val="Calibri"/>
      <family val="2"/>
    </font>
    <font>
      <b/>
      <sz val="10"/>
      <color rgb="FF000000"/>
      <name val="Calibri"/>
      <family val="2"/>
    </font>
    <font>
      <b/>
      <sz val="11"/>
      <color rgb="FFFFFFFF"/>
      <name val="Calibri"/>
      <family val="2"/>
    </font>
    <font>
      <b/>
      <sz val="11"/>
      <color rgb="FFFFFFFF"/>
      <name val="Aptos Narrow"/>
      <family val="2"/>
      <scheme val="minor"/>
    </font>
    <font>
      <b/>
      <sz val="10"/>
      <color rgb="FFFFFFFF"/>
      <name val="Calibri"/>
      <family val="2"/>
    </font>
    <font>
      <sz val="10"/>
      <color theme="1"/>
      <name val="Calibri"/>
      <family val="2"/>
    </font>
    <font>
      <b/>
      <sz val="10"/>
      <color theme="1"/>
      <name val="Calibri"/>
      <family val="2"/>
    </font>
    <font>
      <b/>
      <sz val="11"/>
      <color theme="1"/>
      <name val="Calibri"/>
      <family val="2"/>
    </font>
    <font>
      <sz val="11"/>
      <color theme="1"/>
      <name val="Calibri"/>
      <family val="2"/>
    </font>
    <font>
      <b/>
      <sz val="12"/>
      <color rgb="FFFFFFFF"/>
      <name val="Calibri"/>
      <family val="2"/>
    </font>
    <font>
      <sz val="10"/>
      <color rgb="FF000000"/>
      <name val="Calibri"/>
      <family val="2"/>
    </font>
    <font>
      <b/>
      <sz val="10"/>
      <color rgb="FF000000"/>
      <name val="Calibri"/>
      <family val="2"/>
    </font>
    <font>
      <b/>
      <sz val="18"/>
      <color rgb="FFFFFFFF"/>
      <name val="Calibri"/>
      <family val="2"/>
    </font>
    <font>
      <b/>
      <sz val="14"/>
      <color rgb="FFFFFFFF"/>
      <name val="Calibri"/>
      <family val="2"/>
    </font>
    <font>
      <i/>
      <sz val="11"/>
      <color theme="1"/>
      <name val="Calibri"/>
      <family val="2"/>
    </font>
    <font>
      <b/>
      <i/>
      <sz val="10"/>
      <color rgb="FFFFFFFF"/>
      <name val="Calibri"/>
      <family val="2"/>
    </font>
    <font>
      <b/>
      <sz val="16"/>
      <color rgb="FFFFFFFF"/>
      <name val="Calibri"/>
      <family val="2"/>
    </font>
    <font>
      <b/>
      <i/>
      <sz val="10"/>
      <color rgb="FF1F4E79"/>
      <name val="Calibri"/>
      <family val="2"/>
    </font>
    <font>
      <i/>
      <sz val="10"/>
      <color rgb="FF1F4E79"/>
      <name val="Aptos Narrow"/>
      <family val="2"/>
      <scheme val="minor"/>
    </font>
    <font>
      <i/>
      <sz val="9"/>
      <color theme="1"/>
      <name val="Aptos Narrow"/>
      <family val="2"/>
      <scheme val="minor"/>
    </font>
    <font>
      <i/>
      <sz val="9"/>
      <color rgb="FF1F4E79"/>
      <name val="Aptos Narrow"/>
      <family val="2"/>
      <scheme val="minor"/>
    </font>
    <font>
      <sz val="12"/>
      <color theme="1"/>
      <name val="Calibri"/>
      <family val="2"/>
    </font>
    <font>
      <b/>
      <sz val="12"/>
      <color theme="1"/>
      <name val="Calibri"/>
      <family val="2"/>
    </font>
    <font>
      <b/>
      <sz val="14"/>
      <color rgb="FF1F4E79"/>
      <name val="Calibri"/>
      <family val="2"/>
    </font>
    <font>
      <b/>
      <sz val="11"/>
      <color rgb="FF1F4E79"/>
      <name val="Calibri"/>
      <family val="2"/>
    </font>
    <font>
      <sz val="10"/>
      <color theme="1"/>
      <name val="Aptos Narrow"/>
      <family val="2"/>
      <scheme val="minor"/>
    </font>
    <font>
      <b/>
      <sz val="10"/>
      <color theme="1"/>
      <name val="Aptos Narrow"/>
      <family val="2"/>
      <scheme val="minor"/>
    </font>
    <font>
      <b/>
      <sz val="10"/>
      <color rgb="FF7F6000"/>
      <name val="Calibri"/>
      <family val="2"/>
    </font>
  </fonts>
  <fills count="19">
    <fill>
      <patternFill patternType="none"/>
    </fill>
    <fill>
      <patternFill patternType="gray125"/>
    </fill>
    <fill>
      <patternFill patternType="solid">
        <fgColor rgb="FF1F4E79"/>
        <bgColor indexed="64"/>
      </patternFill>
    </fill>
    <fill>
      <patternFill patternType="solid">
        <fgColor rgb="FFFFF2CC"/>
        <bgColor indexed="64"/>
      </patternFill>
    </fill>
    <fill>
      <patternFill patternType="solid">
        <fgColor rgb="FFD9E2F3"/>
        <bgColor indexed="64"/>
      </patternFill>
    </fill>
    <fill>
      <patternFill patternType="solid">
        <fgColor rgb="FF2E75B6"/>
        <bgColor indexed="64"/>
      </patternFill>
    </fill>
    <fill>
      <patternFill patternType="solid">
        <fgColor rgb="FFF2F2F2"/>
        <bgColor indexed="64"/>
      </patternFill>
    </fill>
    <fill>
      <patternFill patternType="solid">
        <fgColor rgb="FFFFFFFF"/>
        <bgColor indexed="64"/>
      </patternFill>
    </fill>
    <fill>
      <patternFill patternType="solid">
        <fgColor rgb="FFFFFACD"/>
        <bgColor indexed="64"/>
      </patternFill>
    </fill>
    <fill>
      <patternFill patternType="solid">
        <fgColor rgb="FFF5F5F5"/>
        <bgColor indexed="64"/>
      </patternFill>
    </fill>
    <fill>
      <patternFill patternType="solid">
        <fgColor rgb="FFF8F9FA"/>
        <bgColor indexed="64"/>
      </patternFill>
    </fill>
    <fill>
      <patternFill patternType="solid">
        <fgColor rgb="FFE8F4FD"/>
        <bgColor indexed="64"/>
      </patternFill>
    </fill>
    <fill>
      <patternFill patternType="solid">
        <fgColor rgb="FFF0F0F0"/>
        <bgColor indexed="64"/>
      </patternFill>
    </fill>
    <fill>
      <patternFill patternType="solid">
        <fgColor rgb="FFBDD7EE"/>
        <bgColor indexed="64"/>
      </patternFill>
    </fill>
    <fill>
      <patternFill patternType="solid">
        <fgColor rgb="FFD6EAF8"/>
        <bgColor indexed="64"/>
      </patternFill>
    </fill>
    <fill>
      <patternFill patternType="solid">
        <fgColor rgb="FFFCF3CF"/>
        <bgColor indexed="64"/>
      </patternFill>
    </fill>
    <fill>
      <patternFill patternType="solid">
        <fgColor rgb="FFD6DCE4"/>
        <bgColor indexed="64"/>
      </patternFill>
    </fill>
    <fill>
      <patternFill patternType="solid">
        <fgColor rgb="FFE8E8E8"/>
        <bgColor indexed="64"/>
      </patternFill>
    </fill>
    <fill>
      <patternFill patternType="solid">
        <fgColor rgb="FFE2EFDA"/>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style="thin">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rgb="FFD0D0D0"/>
      </right>
      <top style="medium">
        <color auto="1"/>
      </top>
      <bottom style="thin">
        <color rgb="FFE0E0E0"/>
      </bottom>
      <diagonal/>
    </border>
    <border>
      <left style="thin">
        <color rgb="FFD0D0D0"/>
      </left>
      <right style="thin">
        <color rgb="FFD0D0D0"/>
      </right>
      <top style="medium">
        <color auto="1"/>
      </top>
      <bottom style="thin">
        <color rgb="FFE0E0E0"/>
      </bottom>
      <diagonal/>
    </border>
    <border>
      <left style="thin">
        <color auto="1"/>
      </left>
      <right style="thin">
        <color rgb="FFD0D0D0"/>
      </right>
      <top style="thin">
        <color rgb="FFE0E0E0"/>
      </top>
      <bottom style="thin">
        <color rgb="FFE0E0E0"/>
      </bottom>
      <diagonal/>
    </border>
    <border>
      <left style="thin">
        <color rgb="FFD0D0D0"/>
      </left>
      <right style="thin">
        <color rgb="FFD0D0D0"/>
      </right>
      <top style="thin">
        <color rgb="FFE0E0E0"/>
      </top>
      <bottom style="thin">
        <color rgb="FFE0E0E0"/>
      </bottom>
      <diagonal/>
    </border>
    <border>
      <left style="thin">
        <color rgb="FFD0D0D0"/>
      </left>
      <right style="thin">
        <color rgb="FFD0D0D0"/>
      </right>
      <top style="thin">
        <color rgb="FFE0E0E0"/>
      </top>
      <bottom/>
      <diagonal/>
    </border>
    <border>
      <left style="thin">
        <color rgb="FFD0D0D0"/>
      </left>
      <right style="thin">
        <color auto="1"/>
      </right>
      <top style="medium">
        <color auto="1"/>
      </top>
      <bottom style="thin">
        <color rgb="FFE0E0E0"/>
      </bottom>
      <diagonal/>
    </border>
    <border>
      <left style="thin">
        <color rgb="FFD0D0D0"/>
      </left>
      <right style="thin">
        <color auto="1"/>
      </right>
      <top style="thin">
        <color rgb="FFE0E0E0"/>
      </top>
      <bottom style="thin">
        <color rgb="FFE0E0E0"/>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right style="thin">
        <color auto="1"/>
      </right>
      <top style="medium">
        <color auto="1"/>
      </top>
      <bottom style="thin">
        <color auto="1"/>
      </bottom>
      <diagonal/>
    </border>
    <border>
      <left/>
      <right/>
      <top/>
      <bottom style="thin">
        <color rgb="FFD0D0D0"/>
      </bottom>
      <diagonal/>
    </border>
    <border>
      <left/>
      <right/>
      <top style="thin">
        <color rgb="FFD0D0D0"/>
      </top>
      <bottom style="thin">
        <color rgb="FFD0D0D0"/>
      </bottom>
      <diagonal/>
    </border>
    <border>
      <left/>
      <right/>
      <top style="thin">
        <color auto="1"/>
      </top>
      <bottom style="thin">
        <color rgb="FFD0D0D0"/>
      </bottom>
      <diagonal/>
    </border>
    <border>
      <left/>
      <right/>
      <top style="thin">
        <color rgb="FFD0D0D0"/>
      </top>
      <bottom style="thin">
        <color auto="1"/>
      </bottom>
      <diagonal/>
    </border>
    <border>
      <left style="thin">
        <color auto="1"/>
      </left>
      <right/>
      <top style="thin">
        <color auto="1"/>
      </top>
      <bottom style="thin">
        <color rgb="FFD0D0D0"/>
      </bottom>
      <diagonal/>
    </border>
    <border>
      <left style="thin">
        <color auto="1"/>
      </left>
      <right/>
      <top style="thin">
        <color rgb="FFD0D0D0"/>
      </top>
      <bottom style="thin">
        <color rgb="FFD0D0D0"/>
      </bottom>
      <diagonal/>
    </border>
    <border>
      <left style="thin">
        <color auto="1"/>
      </left>
      <right/>
      <top style="thin">
        <color rgb="FFD0D0D0"/>
      </top>
      <bottom style="thin">
        <color auto="1"/>
      </bottom>
      <diagonal/>
    </border>
    <border>
      <left/>
      <right style="thin">
        <color auto="1"/>
      </right>
      <top style="thin">
        <color auto="1"/>
      </top>
      <bottom style="thin">
        <color rgb="FFD0D0D0"/>
      </bottom>
      <diagonal/>
    </border>
    <border>
      <left/>
      <right style="thin">
        <color auto="1"/>
      </right>
      <top style="thin">
        <color rgb="FFD0D0D0"/>
      </top>
      <bottom style="thin">
        <color rgb="FFD0D0D0"/>
      </bottom>
      <diagonal/>
    </border>
    <border>
      <left/>
      <right style="thin">
        <color auto="1"/>
      </right>
      <top style="thin">
        <color rgb="FFD0D0D0"/>
      </top>
      <bottom style="thin">
        <color auto="1"/>
      </bottom>
      <diagonal/>
    </border>
    <border>
      <left style="thin">
        <color auto="1"/>
      </left>
      <right/>
      <top/>
      <bottom style="thin">
        <color rgb="FFD0D0D0"/>
      </bottom>
      <diagonal/>
    </border>
    <border>
      <left/>
      <right style="thin">
        <color auto="1"/>
      </right>
      <top/>
      <bottom style="thin">
        <color rgb="FFD0D0D0"/>
      </bottom>
      <diagonal/>
    </border>
    <border>
      <left/>
      <right/>
      <top style="double">
        <color rgb="FFE0E0E0"/>
      </top>
      <bottom style="double">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s>
  <cellStyleXfs count="1">
    <xf numFmtId="0" fontId="0" fillId="0" borderId="0"/>
  </cellStyleXfs>
  <cellXfs count="211">
    <xf numFmtId="0" fontId="0" fillId="0" borderId="0" xfId="0" applyAlignment="1">
      <alignment vertical="top"/>
    </xf>
    <xf numFmtId="0" fontId="3" fillId="0" borderId="0" xfId="0" applyFont="1" applyAlignment="1">
      <alignment vertical="top"/>
    </xf>
    <xf numFmtId="0" fontId="0" fillId="0" borderId="0" xfId="0" applyAlignment="1">
      <alignment vertical="top" wrapText="1"/>
    </xf>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horizontal="center" vertical="top" wrapText="1"/>
    </xf>
    <xf numFmtId="0" fontId="2" fillId="0" borderId="0" xfId="0" applyFont="1" applyAlignment="1">
      <alignment vertical="top"/>
    </xf>
    <xf numFmtId="0" fontId="16" fillId="10" borderId="1" xfId="0" applyFont="1" applyFill="1" applyBorder="1" applyAlignment="1">
      <alignment horizontal="left" vertical="center" wrapText="1"/>
    </xf>
    <xf numFmtId="0" fontId="16" fillId="7" borderId="1" xfId="0" applyFont="1" applyFill="1" applyBorder="1" applyAlignment="1">
      <alignment horizontal="left" vertical="center" wrapText="1"/>
    </xf>
    <xf numFmtId="0" fontId="16" fillId="7" borderId="16" xfId="0" applyFont="1" applyFill="1" applyBorder="1" applyAlignment="1">
      <alignment horizontal="left" vertical="center" wrapText="1"/>
    </xf>
    <xf numFmtId="0" fontId="14" fillId="2" borderId="29" xfId="0" applyFont="1" applyFill="1" applyBorder="1" applyAlignment="1">
      <alignment horizontal="center" vertical="center" wrapText="1"/>
    </xf>
    <xf numFmtId="0" fontId="21" fillId="12" borderId="1" xfId="0" applyFont="1" applyFill="1" applyBorder="1" applyAlignment="1">
      <alignment horizontal="center" vertical="center"/>
    </xf>
    <xf numFmtId="0" fontId="21" fillId="12" borderId="16" xfId="0" applyFont="1" applyFill="1" applyBorder="1" applyAlignment="1">
      <alignment horizontal="center" vertical="center"/>
    </xf>
    <xf numFmtId="0" fontId="14" fillId="2" borderId="15"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14" fillId="2" borderId="6" xfId="0" applyFont="1" applyFill="1" applyBorder="1" applyAlignment="1">
      <alignment horizontal="center" vertical="center" wrapText="1"/>
    </xf>
    <xf numFmtId="0" fontId="0" fillId="12" borderId="0" xfId="0" applyFill="1" applyAlignment="1">
      <alignment horizontal="center" vertical="center"/>
    </xf>
    <xf numFmtId="0" fontId="7" fillId="0" borderId="0" xfId="0" applyFont="1" applyAlignment="1">
      <alignment vertical="center" wrapText="1"/>
    </xf>
    <xf numFmtId="0" fontId="7" fillId="9" borderId="17" xfId="0" applyFont="1" applyFill="1" applyBorder="1" applyAlignment="1">
      <alignment vertical="center" wrapText="1"/>
    </xf>
    <xf numFmtId="0" fontId="7" fillId="8" borderId="17" xfId="0" applyFont="1" applyFill="1" applyBorder="1" applyAlignment="1">
      <alignment vertical="center" wrapText="1"/>
    </xf>
    <xf numFmtId="0" fontId="7" fillId="9" borderId="13" xfId="0" applyFont="1" applyFill="1" applyBorder="1" applyAlignment="1">
      <alignment vertical="center" wrapText="1"/>
    </xf>
    <xf numFmtId="0" fontId="7" fillId="8" borderId="13" xfId="0" applyFont="1" applyFill="1" applyBorder="1" applyAlignment="1">
      <alignment vertical="center" wrapText="1"/>
    </xf>
    <xf numFmtId="0" fontId="7" fillId="0" borderId="7" xfId="0" applyFont="1" applyBorder="1" applyAlignment="1">
      <alignment vertical="center" wrapText="1"/>
    </xf>
    <xf numFmtId="0" fontId="19" fillId="0" borderId="0" xfId="0" applyFont="1" applyAlignment="1">
      <alignment vertical="center" wrapText="1"/>
    </xf>
    <xf numFmtId="0" fontId="33" fillId="10" borderId="34" xfId="0" applyFont="1" applyFill="1" applyBorder="1" applyAlignment="1">
      <alignment horizontal="center" vertical="center" wrapText="1"/>
    </xf>
    <xf numFmtId="0" fontId="33" fillId="10" borderId="35" xfId="0" applyFont="1" applyFill="1" applyBorder="1" applyAlignment="1">
      <alignment horizontal="center" vertical="center" wrapText="1"/>
    </xf>
    <xf numFmtId="0" fontId="33" fillId="10" borderId="36" xfId="0" applyFont="1" applyFill="1" applyBorder="1" applyAlignment="1">
      <alignment horizontal="center" vertical="center" wrapText="1"/>
    </xf>
    <xf numFmtId="0" fontId="18" fillId="12" borderId="40" xfId="0" applyFont="1" applyFill="1" applyBorder="1" applyAlignment="1">
      <alignment vertical="center" wrapText="1"/>
    </xf>
    <xf numFmtId="0" fontId="18" fillId="12" borderId="35" xfId="0" applyFont="1" applyFill="1" applyBorder="1" applyAlignment="1">
      <alignment vertical="center" wrapText="1"/>
    </xf>
    <xf numFmtId="0" fontId="18" fillId="12" borderId="36" xfId="0" applyFont="1" applyFill="1" applyBorder="1" applyAlignment="1">
      <alignment vertical="center" wrapText="1"/>
    </xf>
    <xf numFmtId="4" fontId="7" fillId="8" borderId="17" xfId="0" applyNumberFormat="1" applyFont="1" applyFill="1" applyBorder="1" applyAlignment="1">
      <alignment vertical="center" wrapText="1"/>
    </xf>
    <xf numFmtId="166" fontId="7" fillId="8" borderId="17" xfId="0" applyNumberFormat="1" applyFont="1" applyFill="1" applyBorder="1" applyAlignment="1">
      <alignment vertical="center" wrapText="1"/>
    </xf>
    <xf numFmtId="167" fontId="7" fillId="14" borderId="17" xfId="0" applyNumberFormat="1" applyFont="1" applyFill="1" applyBorder="1" applyAlignment="1">
      <alignment vertical="center" wrapText="1"/>
    </xf>
    <xf numFmtId="167" fontId="7" fillId="8" borderId="17" xfId="0" applyNumberFormat="1" applyFont="1" applyFill="1" applyBorder="1" applyAlignment="1">
      <alignment vertical="center" wrapText="1"/>
    </xf>
    <xf numFmtId="4" fontId="7" fillId="8" borderId="13" xfId="0" applyNumberFormat="1" applyFont="1" applyFill="1" applyBorder="1" applyAlignment="1">
      <alignment vertical="center" wrapText="1"/>
    </xf>
    <xf numFmtId="166" fontId="7" fillId="8" borderId="13" xfId="0" applyNumberFormat="1" applyFont="1" applyFill="1" applyBorder="1" applyAlignment="1">
      <alignment vertical="center" wrapText="1"/>
    </xf>
    <xf numFmtId="167" fontId="7" fillId="14" borderId="13" xfId="0" applyNumberFormat="1" applyFont="1" applyFill="1" applyBorder="1" applyAlignment="1">
      <alignment vertical="center" wrapText="1"/>
    </xf>
    <xf numFmtId="167" fontId="7" fillId="8" borderId="13" xfId="0" applyNumberFormat="1" applyFont="1" applyFill="1" applyBorder="1" applyAlignment="1">
      <alignment vertical="center" wrapText="1"/>
    </xf>
    <xf numFmtId="0" fontId="8" fillId="0" borderId="9" xfId="0" applyFont="1" applyBorder="1" applyAlignment="1">
      <alignment vertical="center" wrapText="1"/>
    </xf>
    <xf numFmtId="0" fontId="8" fillId="0" borderId="5" xfId="0" applyFont="1" applyBorder="1" applyAlignment="1">
      <alignment vertical="center" wrapText="1"/>
    </xf>
    <xf numFmtId="0" fontId="7" fillId="0" borderId="5" xfId="0" applyFont="1" applyBorder="1" applyAlignment="1">
      <alignment vertical="center" wrapText="1"/>
    </xf>
    <xf numFmtId="0" fontId="8" fillId="0" borderId="6" xfId="0" applyFont="1" applyBorder="1" applyAlignment="1">
      <alignment vertical="center" wrapText="1"/>
    </xf>
    <xf numFmtId="167" fontId="8" fillId="0" borderId="8" xfId="0" applyNumberFormat="1" applyFont="1" applyBorder="1" applyAlignment="1">
      <alignment vertical="center" wrapText="1"/>
    </xf>
    <xf numFmtId="0" fontId="7" fillId="0" borderId="8" xfId="0" applyFont="1" applyBorder="1" applyAlignment="1">
      <alignment vertical="center" wrapText="1"/>
    </xf>
    <xf numFmtId="0" fontId="35" fillId="12" borderId="31" xfId="0" applyFont="1" applyFill="1" applyBorder="1" applyAlignment="1">
      <alignment vertical="center" wrapText="1"/>
    </xf>
    <xf numFmtId="0" fontId="19" fillId="12" borderId="31" xfId="0" applyFont="1" applyFill="1" applyBorder="1" applyAlignment="1">
      <alignment vertical="center" wrapText="1"/>
    </xf>
    <xf numFmtId="0" fontId="25" fillId="12" borderId="31" xfId="0" applyFont="1" applyFill="1" applyBorder="1" applyAlignment="1">
      <alignment vertical="center" wrapText="1"/>
    </xf>
    <xf numFmtId="0" fontId="19" fillId="12" borderId="38" xfId="0" applyFont="1" applyFill="1" applyBorder="1" applyAlignment="1">
      <alignment vertical="center" wrapText="1"/>
    </xf>
    <xf numFmtId="0" fontId="35" fillId="12" borderId="33" xfId="0" applyFont="1" applyFill="1" applyBorder="1" applyAlignment="1">
      <alignment vertical="center" wrapText="1"/>
    </xf>
    <xf numFmtId="0" fontId="19" fillId="12" borderId="33" xfId="0" applyFont="1" applyFill="1" applyBorder="1" applyAlignment="1">
      <alignment vertical="center" wrapText="1"/>
    </xf>
    <xf numFmtId="0" fontId="25" fillId="12" borderId="33" xfId="0" applyFont="1" applyFill="1" applyBorder="1" applyAlignment="1">
      <alignment vertical="center" wrapText="1"/>
    </xf>
    <xf numFmtId="0" fontId="19" fillId="12" borderId="39" xfId="0" applyFont="1" applyFill="1" applyBorder="1" applyAlignment="1">
      <alignment vertical="center" wrapText="1"/>
    </xf>
    <xf numFmtId="0" fontId="35" fillId="12" borderId="30" xfId="0" applyFont="1" applyFill="1" applyBorder="1" applyAlignment="1">
      <alignment vertical="center" wrapText="1"/>
    </xf>
    <xf numFmtId="0" fontId="19" fillId="12" borderId="30" xfId="0" applyFont="1" applyFill="1" applyBorder="1" applyAlignment="1">
      <alignment vertical="center" wrapText="1"/>
    </xf>
    <xf numFmtId="0" fontId="25" fillId="12" borderId="30" xfId="0" applyFont="1" applyFill="1" applyBorder="1" applyAlignment="1">
      <alignment vertical="center" wrapText="1"/>
    </xf>
    <xf numFmtId="0" fontId="19" fillId="12" borderId="41" xfId="0" applyFont="1" applyFill="1" applyBorder="1" applyAlignment="1">
      <alignment vertical="center" wrapText="1"/>
    </xf>
    <xf numFmtId="0" fontId="23" fillId="2" borderId="0" xfId="0" applyFont="1" applyFill="1" applyAlignment="1">
      <alignment horizontal="center" vertical="center" wrapText="1"/>
    </xf>
    <xf numFmtId="0" fontId="19" fillId="0" borderId="0" xfId="0" applyFont="1" applyAlignment="1">
      <alignment vertical="center" wrapText="1"/>
    </xf>
    <xf numFmtId="0" fontId="24" fillId="5" borderId="0" xfId="0" applyFont="1" applyFill="1" applyAlignment="1">
      <alignment horizontal="center" vertical="center" wrapText="1"/>
    </xf>
    <xf numFmtId="0" fontId="18" fillId="16" borderId="0" xfId="0" applyFont="1" applyFill="1" applyAlignment="1">
      <alignment vertical="center" wrapText="1"/>
    </xf>
    <xf numFmtId="0" fontId="34" fillId="15" borderId="0" xfId="0" applyFont="1" applyFill="1" applyAlignment="1">
      <alignment vertical="center" wrapText="1"/>
    </xf>
    <xf numFmtId="0" fontId="32" fillId="10" borderId="32" xfId="0" applyFont="1" applyFill="1" applyBorder="1" applyAlignment="1">
      <alignment vertical="center" wrapText="1"/>
    </xf>
    <xf numFmtId="0" fontId="19" fillId="10" borderId="32" xfId="0" applyFont="1" applyFill="1" applyBorder="1" applyAlignment="1">
      <alignment vertical="center" wrapText="1"/>
    </xf>
    <xf numFmtId="0" fontId="19" fillId="10" borderId="37" xfId="0" applyFont="1" applyFill="1" applyBorder="1" applyAlignment="1">
      <alignment vertical="center" wrapText="1"/>
    </xf>
    <xf numFmtId="0" fontId="32" fillId="10" borderId="31" xfId="0" applyFont="1" applyFill="1" applyBorder="1" applyAlignment="1">
      <alignment vertical="center" wrapText="1"/>
    </xf>
    <xf numFmtId="0" fontId="19" fillId="10" borderId="31" xfId="0" applyFont="1" applyFill="1" applyBorder="1" applyAlignment="1">
      <alignment vertical="center" wrapText="1"/>
    </xf>
    <xf numFmtId="0" fontId="19" fillId="10" borderId="38" xfId="0" applyFont="1" applyFill="1" applyBorder="1" applyAlignment="1">
      <alignment vertical="center" wrapText="1"/>
    </xf>
    <xf numFmtId="0" fontId="32" fillId="10" borderId="33" xfId="0" applyFont="1" applyFill="1" applyBorder="1" applyAlignment="1">
      <alignment vertical="center" wrapText="1"/>
    </xf>
    <xf numFmtId="0" fontId="19" fillId="10" borderId="33" xfId="0" applyFont="1" applyFill="1" applyBorder="1" applyAlignment="1">
      <alignment vertical="center" wrapText="1"/>
    </xf>
    <xf numFmtId="0" fontId="19" fillId="10" borderId="39" xfId="0" applyFont="1" applyFill="1" applyBorder="1" applyAlignment="1">
      <alignment vertical="center" wrapText="1"/>
    </xf>
    <xf numFmtId="0" fontId="25" fillId="11" borderId="2" xfId="0" applyFont="1" applyFill="1" applyBorder="1" applyAlignment="1">
      <alignment vertical="center" wrapText="1"/>
    </xf>
    <xf numFmtId="0" fontId="19" fillId="0" borderId="3" xfId="0" applyFont="1" applyBorder="1" applyAlignment="1">
      <alignment vertical="center" wrapText="1"/>
    </xf>
    <xf numFmtId="0" fontId="19" fillId="0" borderId="4" xfId="0" applyFont="1" applyBorder="1" applyAlignment="1">
      <alignment vertical="center" wrapText="1"/>
    </xf>
    <xf numFmtId="0" fontId="20" fillId="2" borderId="11" xfId="0" applyFont="1" applyFill="1" applyBorder="1" applyAlignment="1">
      <alignment vertical="center" wrapText="1"/>
    </xf>
    <xf numFmtId="0" fontId="19" fillId="0" borderId="10" xfId="0" applyFont="1" applyBorder="1" applyAlignment="1">
      <alignment vertical="center" wrapText="1"/>
    </xf>
    <xf numFmtId="0" fontId="19" fillId="0" borderId="12" xfId="0" applyFont="1" applyBorder="1" applyAlignment="1">
      <alignment vertical="center" wrapText="1"/>
    </xf>
    <xf numFmtId="0" fontId="31" fillId="17" borderId="0" xfId="0" applyFont="1" applyFill="1" applyAlignment="1">
      <alignment horizontal="left" vertical="center"/>
    </xf>
    <xf numFmtId="0" fontId="31" fillId="17" borderId="0" xfId="0" applyFont="1" applyFill="1" applyAlignment="1">
      <alignment horizontal="left" vertical="center" wrapText="1"/>
    </xf>
    <xf numFmtId="0" fontId="27" fillId="2" borderId="11"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5" xfId="0" applyFont="1" applyFill="1" applyBorder="1" applyAlignment="1">
      <alignment horizontal="center" vertical="center" wrapText="1"/>
    </xf>
    <xf numFmtId="0" fontId="22" fillId="16" borderId="9" xfId="0" applyFont="1" applyFill="1" applyBorder="1" applyAlignment="1">
      <alignment horizontal="left" vertical="center" wrapText="1"/>
    </xf>
    <xf numFmtId="0" fontId="22" fillId="16" borderId="0" xfId="0" applyFont="1" applyFill="1" applyAlignment="1">
      <alignment horizontal="left" vertical="center" wrapText="1"/>
    </xf>
    <xf numFmtId="0" fontId="22" fillId="16" borderId="5" xfId="0" applyFont="1" applyFill="1" applyBorder="1" applyAlignment="1">
      <alignment horizontal="left" vertical="center" wrapText="1"/>
    </xf>
    <xf numFmtId="0" fontId="21" fillId="3" borderId="9"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7" fillId="3" borderId="0" xfId="0" applyFont="1" applyFill="1" applyAlignment="1">
      <alignment vertical="center" wrapText="1"/>
    </xf>
    <xf numFmtId="0" fontId="7" fillId="0" borderId="0" xfId="0" applyFont="1" applyAlignment="1">
      <alignment vertical="center" wrapText="1"/>
    </xf>
    <xf numFmtId="0" fontId="1" fillId="14" borderId="9" xfId="0" applyFont="1" applyFill="1" applyBorder="1" applyAlignment="1">
      <alignment horizontal="left" vertical="center" wrapText="1"/>
    </xf>
    <xf numFmtId="0" fontId="1" fillId="14" borderId="0" xfId="0" applyFont="1" applyFill="1" applyAlignment="1">
      <alignment horizontal="left" vertical="center" wrapText="1"/>
    </xf>
    <xf numFmtId="0" fontId="1" fillId="14" borderId="5" xfId="0" applyFont="1" applyFill="1" applyBorder="1" applyAlignment="1">
      <alignment horizontal="left" vertical="center" wrapText="1"/>
    </xf>
    <xf numFmtId="0" fontId="13" fillId="2" borderId="11" xfId="0" applyFont="1" applyFill="1" applyBorder="1" applyAlignment="1">
      <alignment vertical="center" wrapText="1"/>
    </xf>
    <xf numFmtId="0" fontId="7" fillId="0" borderId="12" xfId="0" applyFont="1" applyBorder="1" applyAlignment="1">
      <alignment vertical="center" wrapText="1"/>
    </xf>
    <xf numFmtId="0" fontId="7" fillId="0" borderId="10" xfId="0" applyFont="1" applyBorder="1" applyAlignment="1">
      <alignment vertical="center" wrapText="1"/>
    </xf>
    <xf numFmtId="0" fontId="14" fillId="2" borderId="11"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29" fillId="6" borderId="0" xfId="0" applyFont="1" applyFill="1" applyAlignment="1">
      <alignment horizontal="left" vertical="center" wrapText="1"/>
    </xf>
    <xf numFmtId="0" fontId="1" fillId="8" borderId="9" xfId="0" applyFont="1" applyFill="1" applyBorder="1" applyAlignment="1">
      <alignment horizontal="left" vertical="center" wrapText="1"/>
    </xf>
    <xf numFmtId="0" fontId="1" fillId="8" borderId="0" xfId="0" applyFont="1" applyFill="1" applyAlignment="1">
      <alignment horizontal="left" vertical="center" wrapText="1"/>
    </xf>
    <xf numFmtId="0" fontId="1" fillId="8" borderId="5" xfId="0" applyFont="1" applyFill="1" applyBorder="1" applyAlignment="1">
      <alignment horizontal="left" vertical="center" wrapText="1"/>
    </xf>
    <xf numFmtId="0" fontId="1" fillId="12" borderId="6" xfId="0" applyFont="1" applyFill="1" applyBorder="1" applyAlignment="1">
      <alignment horizontal="left" vertical="center" wrapText="1"/>
    </xf>
    <xf numFmtId="0" fontId="1" fillId="12" borderId="7" xfId="0" applyFont="1" applyFill="1" applyBorder="1" applyAlignment="1">
      <alignment horizontal="left" vertical="center" wrapText="1"/>
    </xf>
    <xf numFmtId="0" fontId="1" fillId="12" borderId="8" xfId="0" applyFont="1" applyFill="1" applyBorder="1" applyAlignment="1">
      <alignment horizontal="left" vertical="center" wrapText="1"/>
    </xf>
    <xf numFmtId="0" fontId="9" fillId="2" borderId="0" xfId="0" applyFont="1" applyFill="1" applyAlignment="1">
      <alignment horizontal="center" vertical="center" wrapText="1"/>
    </xf>
    <xf numFmtId="0" fontId="6" fillId="5" borderId="0" xfId="0" applyFont="1" applyFill="1" applyAlignment="1">
      <alignment horizontal="center" vertical="center" wrapText="1"/>
    </xf>
    <xf numFmtId="0" fontId="8" fillId="3" borderId="0" xfId="0" applyFont="1" applyFill="1" applyAlignment="1">
      <alignment vertical="center" wrapText="1"/>
    </xf>
    <xf numFmtId="0" fontId="8" fillId="14" borderId="0" xfId="0" applyFont="1" applyFill="1" applyAlignment="1">
      <alignment horizontal="left" vertical="center" wrapText="1"/>
    </xf>
    <xf numFmtId="0" fontId="9" fillId="2" borderId="0" xfId="0" applyFont="1" applyFill="1" applyAlignment="1" applyProtection="1">
      <alignment horizontal="center" vertical="center"/>
    </xf>
    <xf numFmtId="0" fontId="6" fillId="5" borderId="0" xfId="0" applyFont="1" applyFill="1" applyAlignment="1" applyProtection="1">
      <alignment horizontal="center" vertical="center"/>
    </xf>
    <xf numFmtId="0" fontId="15" fillId="7" borderId="0" xfId="0" applyFont="1" applyFill="1" applyAlignment="1" applyProtection="1">
      <alignment vertical="center"/>
    </xf>
    <xf numFmtId="0" fontId="15" fillId="7" borderId="0" xfId="0" applyFont="1" applyFill="1" applyAlignment="1" applyProtection="1">
      <alignment vertical="center" wrapText="1"/>
    </xf>
    <xf numFmtId="0" fontId="15" fillId="7" borderId="0" xfId="0" applyFont="1" applyFill="1" applyAlignment="1" applyProtection="1">
      <alignment horizontal="center" vertical="center" wrapText="1"/>
    </xf>
    <xf numFmtId="0" fontId="15" fillId="7" borderId="0" xfId="0" applyFont="1" applyFill="1" applyAlignment="1" applyProtection="1">
      <alignment horizontal="left" vertical="center" wrapText="1"/>
    </xf>
    <xf numFmtId="0" fontId="16" fillId="7" borderId="0" xfId="0" applyFont="1" applyFill="1" applyAlignment="1" applyProtection="1">
      <alignment vertical="center" wrapText="1"/>
    </xf>
    <xf numFmtId="0" fontId="16" fillId="0" borderId="0" xfId="0" applyFont="1" applyAlignment="1" applyProtection="1">
      <alignment vertical="center" wrapText="1"/>
    </xf>
    <xf numFmtId="0" fontId="14" fillId="2" borderId="44" xfId="0" applyFont="1" applyFill="1" applyBorder="1" applyAlignment="1" applyProtection="1">
      <alignment horizontal="center" vertical="center"/>
    </xf>
    <xf numFmtId="0" fontId="14" fillId="2" borderId="45" xfId="0" applyFont="1" applyFill="1" applyBorder="1" applyAlignment="1" applyProtection="1">
      <alignment horizontal="center" vertical="center"/>
    </xf>
    <xf numFmtId="0" fontId="0" fillId="0" borderId="0" xfId="0" applyAlignment="1" applyProtection="1">
      <alignment vertical="center" wrapText="1"/>
    </xf>
    <xf numFmtId="0" fontId="13" fillId="2" borderId="11" xfId="0" applyFont="1" applyFill="1" applyBorder="1" applyAlignment="1" applyProtection="1">
      <alignment horizontal="left" vertical="center" wrapText="1"/>
    </xf>
    <xf numFmtId="0" fontId="10" fillId="2" borderId="10" xfId="0" applyFont="1" applyFill="1" applyBorder="1" applyAlignment="1" applyProtection="1">
      <alignment horizontal="left" vertical="center" wrapText="1"/>
    </xf>
    <xf numFmtId="0" fontId="10" fillId="2" borderId="12" xfId="0" applyFont="1" applyFill="1" applyBorder="1" applyAlignment="1" applyProtection="1">
      <alignment horizontal="left" vertical="center" wrapText="1"/>
    </xf>
    <xf numFmtId="0" fontId="10" fillId="2" borderId="1" xfId="0" applyFont="1" applyFill="1" applyBorder="1" applyAlignment="1" applyProtection="1">
      <alignment horizontal="center" vertical="center" wrapText="1"/>
    </xf>
    <xf numFmtId="0" fontId="10" fillId="7" borderId="1" xfId="0" applyFont="1" applyFill="1" applyBorder="1" applyAlignment="1" applyProtection="1">
      <alignment horizontal="center" vertical="center" wrapText="1"/>
    </xf>
    <xf numFmtId="0" fontId="36" fillId="4" borderId="46" xfId="0" applyFont="1" applyFill="1" applyBorder="1" applyAlignment="1" applyProtection="1">
      <alignment horizontal="right" vertical="center"/>
    </xf>
    <xf numFmtId="0" fontId="37" fillId="18" borderId="47" xfId="0" applyFont="1" applyFill="1" applyBorder="1" applyAlignment="1" applyProtection="1">
      <alignment horizontal="center" vertical="center"/>
    </xf>
    <xf numFmtId="0" fontId="12" fillId="4" borderId="9" xfId="0" applyFont="1" applyFill="1" applyBorder="1" applyAlignment="1" applyProtection="1">
      <alignment horizontal="center" vertical="center" wrapText="1"/>
    </xf>
    <xf numFmtId="0" fontId="12" fillId="4" borderId="0" xfId="0" applyFont="1" applyFill="1" applyAlignment="1" applyProtection="1">
      <alignment horizontal="center" vertical="center" wrapText="1"/>
    </xf>
    <xf numFmtId="0" fontId="12" fillId="4" borderId="1" xfId="0" applyFont="1" applyFill="1" applyBorder="1" applyAlignment="1" applyProtection="1">
      <alignment horizontal="left" vertical="center" wrapText="1"/>
    </xf>
    <xf numFmtId="0" fontId="11" fillId="7" borderId="1" xfId="0" applyFont="1" applyFill="1" applyBorder="1" applyAlignment="1" applyProtection="1">
      <alignment horizontal="center" vertical="center" wrapText="1"/>
    </xf>
    <xf numFmtId="0" fontId="12" fillId="4" borderId="6" xfId="0" applyFont="1" applyFill="1" applyBorder="1" applyAlignment="1" applyProtection="1">
      <alignment horizontal="center" vertical="center" wrapText="1"/>
    </xf>
    <xf numFmtId="0" fontId="12" fillId="4" borderId="7" xfId="0" applyFont="1" applyFill="1" applyBorder="1" applyAlignment="1" applyProtection="1">
      <alignment horizontal="center" vertical="center" wrapText="1"/>
    </xf>
    <xf numFmtId="165" fontId="12" fillId="14" borderId="1" xfId="0" applyNumberFormat="1" applyFont="1" applyFill="1" applyBorder="1" applyAlignment="1" applyProtection="1">
      <alignment horizontal="center" vertical="center" wrapText="1"/>
    </xf>
    <xf numFmtId="0" fontId="12" fillId="13" borderId="0" xfId="0" applyFont="1" applyFill="1" applyAlignment="1" applyProtection="1">
      <alignment horizontal="center" vertical="center" wrapText="1"/>
    </xf>
    <xf numFmtId="0" fontId="12" fillId="7" borderId="0" xfId="0" applyFont="1" applyFill="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38" fillId="3" borderId="2" xfId="0" applyFont="1" applyFill="1" applyBorder="1" applyAlignment="1" applyProtection="1">
      <alignment horizontal="left" vertical="center" wrapText="1"/>
    </xf>
    <xf numFmtId="0" fontId="38" fillId="3" borderId="3" xfId="0" applyFont="1" applyFill="1" applyBorder="1" applyAlignment="1" applyProtection="1">
      <alignment horizontal="left" vertical="center" wrapText="1"/>
    </xf>
    <xf numFmtId="0" fontId="38" fillId="3" borderId="43" xfId="0" applyFont="1" applyFill="1" applyBorder="1" applyAlignment="1" applyProtection="1">
      <alignment horizontal="left" vertical="center" wrapText="1"/>
    </xf>
    <xf numFmtId="0" fontId="36" fillId="4" borderId="49" xfId="0" applyFont="1" applyFill="1" applyBorder="1" applyAlignment="1" applyProtection="1">
      <alignment horizontal="right" vertical="center"/>
    </xf>
    <xf numFmtId="0" fontId="37" fillId="18" borderId="48" xfId="0" applyFont="1" applyFill="1" applyBorder="1" applyAlignment="1" applyProtection="1">
      <alignment horizontal="center" vertical="center"/>
    </xf>
    <xf numFmtId="0" fontId="28" fillId="3" borderId="26" xfId="0" applyFont="1" applyFill="1" applyBorder="1" applyAlignment="1" applyProtection="1">
      <alignment horizontal="left" vertical="center" wrapText="1"/>
    </xf>
    <xf numFmtId="0" fontId="28" fillId="3" borderId="27" xfId="0" applyFont="1" applyFill="1" applyBorder="1" applyAlignment="1" applyProtection="1">
      <alignment horizontal="left" vertical="center" wrapText="1"/>
    </xf>
    <xf numFmtId="0" fontId="0" fillId="0" borderId="0" xfId="0" applyAlignment="1" applyProtection="1">
      <alignment vertical="top"/>
    </xf>
    <xf numFmtId="0" fontId="26" fillId="7" borderId="0" xfId="0" applyFont="1" applyFill="1" applyAlignment="1" applyProtection="1">
      <alignment horizontal="center" vertical="center" wrapText="1"/>
    </xf>
    <xf numFmtId="0" fontId="10" fillId="2" borderId="18" xfId="0" applyFont="1" applyFill="1" applyBorder="1" applyAlignment="1" applyProtection="1">
      <alignment horizontal="center" vertical="center" wrapText="1"/>
    </xf>
    <xf numFmtId="4" fontId="10" fillId="2" borderId="18" xfId="0" applyNumberFormat="1" applyFont="1" applyFill="1" applyBorder="1" applyAlignment="1" applyProtection="1">
      <alignment horizontal="center" vertical="center" wrapText="1"/>
    </xf>
    <xf numFmtId="0" fontId="10" fillId="2" borderId="14" xfId="0" applyFont="1" applyFill="1" applyBorder="1" applyAlignment="1" applyProtection="1">
      <alignment horizontal="center" vertical="center" wrapText="1"/>
    </xf>
    <xf numFmtId="0" fontId="11" fillId="9" borderId="19" xfId="0" applyFont="1" applyFill="1" applyBorder="1" applyAlignment="1" applyProtection="1">
      <alignment horizontal="center" vertical="center"/>
    </xf>
    <xf numFmtId="0" fontId="11" fillId="9" borderId="20" xfId="0" applyFont="1" applyFill="1" applyBorder="1" applyAlignment="1" applyProtection="1">
      <alignment horizontal="center" vertical="center"/>
    </xf>
    <xf numFmtId="0" fontId="11" fillId="9" borderId="20" xfId="0" applyFont="1" applyFill="1" applyBorder="1" applyAlignment="1" applyProtection="1">
      <alignment horizontal="left" vertical="center" wrapText="1"/>
    </xf>
    <xf numFmtId="3" fontId="11" fillId="9" borderId="20" xfId="0" applyNumberFormat="1" applyFont="1" applyFill="1" applyBorder="1" applyAlignment="1" applyProtection="1">
      <alignment horizontal="center" vertical="center"/>
    </xf>
    <xf numFmtId="167" fontId="11" fillId="14" borderId="20" xfId="0" applyNumberFormat="1" applyFont="1" applyFill="1" applyBorder="1" applyAlignment="1" applyProtection="1">
      <alignment horizontal="right" vertical="center"/>
    </xf>
    <xf numFmtId="0" fontId="11" fillId="9" borderId="21" xfId="0" applyFont="1" applyFill="1" applyBorder="1" applyAlignment="1" applyProtection="1">
      <alignment horizontal="center" vertical="center"/>
    </xf>
    <xf numFmtId="0" fontId="11" fillId="9" borderId="22" xfId="0" applyFont="1" applyFill="1" applyBorder="1" applyAlignment="1" applyProtection="1">
      <alignment horizontal="center" vertical="center"/>
    </xf>
    <xf numFmtId="0" fontId="11" fillId="9" borderId="22" xfId="0" applyFont="1" applyFill="1" applyBorder="1" applyAlignment="1" applyProtection="1">
      <alignment horizontal="left" vertical="center" wrapText="1"/>
    </xf>
    <xf numFmtId="3" fontId="11" fillId="9" borderId="22" xfId="0" applyNumberFormat="1" applyFont="1" applyFill="1" applyBorder="1" applyAlignment="1" applyProtection="1">
      <alignment horizontal="center" vertical="center"/>
    </xf>
    <xf numFmtId="167" fontId="11" fillId="14" borderId="22" xfId="0" applyNumberFormat="1" applyFont="1" applyFill="1" applyBorder="1" applyAlignment="1" applyProtection="1">
      <alignment horizontal="right" vertical="center"/>
    </xf>
    <xf numFmtId="167" fontId="11" fillId="14" borderId="23" xfId="0" applyNumberFormat="1" applyFont="1" applyFill="1" applyBorder="1" applyAlignment="1" applyProtection="1">
      <alignment horizontal="right" vertical="center"/>
    </xf>
    <xf numFmtId="0" fontId="0" fillId="0" borderId="0" xfId="0" applyAlignment="1" applyProtection="1">
      <alignment vertical="center"/>
    </xf>
    <xf numFmtId="4" fontId="4" fillId="14" borderId="42" xfId="0" applyNumberFormat="1" applyFont="1" applyFill="1" applyBorder="1" applyAlignment="1" applyProtection="1">
      <alignment vertical="center"/>
    </xf>
    <xf numFmtId="0" fontId="15" fillId="2" borderId="0" xfId="0" applyFont="1" applyFill="1" applyAlignment="1" applyProtection="1">
      <alignment horizontal="left" vertical="center" wrapText="1"/>
    </xf>
    <xf numFmtId="0" fontId="5" fillId="2" borderId="0" xfId="0" applyFont="1" applyFill="1" applyAlignment="1" applyProtection="1">
      <alignment horizontal="center" vertical="center" wrapText="1"/>
    </xf>
    <xf numFmtId="0" fontId="15" fillId="5" borderId="0" xfId="0" applyFont="1" applyFill="1" applyAlignment="1" applyProtection="1">
      <alignment vertical="center" wrapText="1"/>
    </xf>
    <xf numFmtId="0" fontId="14" fillId="5" borderId="0" xfId="0" applyFont="1" applyFill="1" applyAlignment="1" applyProtection="1">
      <alignment vertical="center" wrapText="1"/>
    </xf>
    <xf numFmtId="0" fontId="17" fillId="16" borderId="1" xfId="0" applyFont="1" applyFill="1" applyBorder="1" applyAlignment="1" applyProtection="1">
      <alignment vertical="center" wrapText="1"/>
    </xf>
    <xf numFmtId="0" fontId="16" fillId="0" borderId="1" xfId="0" applyFont="1" applyBorder="1" applyAlignment="1" applyProtection="1">
      <alignment vertical="center" wrapText="1"/>
    </xf>
    <xf numFmtId="0" fontId="16" fillId="8" borderId="1" xfId="0" applyFont="1" applyFill="1" applyBorder="1" applyAlignment="1" applyProtection="1">
      <alignment vertical="center" wrapText="1"/>
    </xf>
    <xf numFmtId="0" fontId="15" fillId="5" borderId="0" xfId="0" applyFont="1" applyFill="1" applyAlignment="1" applyProtection="1">
      <alignment horizontal="left" vertical="center" wrapText="1"/>
    </xf>
    <xf numFmtId="0" fontId="14" fillId="2" borderId="0" xfId="0" applyFont="1" applyFill="1" applyAlignment="1" applyProtection="1">
      <alignment horizontal="left" vertical="center" wrapText="1"/>
    </xf>
    <xf numFmtId="0" fontId="17" fillId="16" borderId="0" xfId="0" applyFont="1" applyFill="1" applyAlignment="1" applyProtection="1">
      <alignment horizontal="center" vertical="center" wrapText="1"/>
    </xf>
    <xf numFmtId="0" fontId="17" fillId="16" borderId="0" xfId="0" applyFont="1" applyFill="1" applyAlignment="1" applyProtection="1">
      <alignment horizontal="center" vertical="center" wrapText="1"/>
    </xf>
    <xf numFmtId="0" fontId="0" fillId="0" borderId="0" xfId="0" applyAlignment="1" applyProtection="1">
      <alignment vertical="center"/>
    </xf>
    <xf numFmtId="0" fontId="16" fillId="12" borderId="0" xfId="0" applyFont="1" applyFill="1" applyAlignment="1" applyProtection="1">
      <alignment vertical="center" wrapText="1"/>
    </xf>
    <xf numFmtId="0" fontId="16" fillId="8" borderId="0" xfId="0" applyFont="1" applyFill="1" applyAlignment="1" applyProtection="1">
      <alignment vertical="center" wrapText="1"/>
    </xf>
    <xf numFmtId="0" fontId="16" fillId="3" borderId="0" xfId="0" applyFont="1" applyFill="1" applyAlignment="1" applyProtection="1">
      <alignment vertical="center" wrapText="1"/>
    </xf>
    <xf numFmtId="0" fontId="30" fillId="0" borderId="0" xfId="0" applyFont="1" applyAlignment="1" applyProtection="1">
      <alignment vertical="center" wrapText="1"/>
    </xf>
    <xf numFmtId="0" fontId="11" fillId="8" borderId="0" xfId="0" applyFont="1" applyFill="1" applyAlignment="1" applyProtection="1">
      <alignment vertical="center" wrapText="1"/>
      <protection locked="0"/>
    </xf>
    <xf numFmtId="0" fontId="11" fillId="8" borderId="7" xfId="0" applyFont="1" applyFill="1" applyBorder="1" applyAlignment="1" applyProtection="1">
      <alignment vertical="center" wrapText="1"/>
      <protection locked="0"/>
    </xf>
    <xf numFmtId="0" fontId="11" fillId="8" borderId="5" xfId="0" applyFont="1" applyFill="1" applyBorder="1" applyAlignment="1" applyProtection="1">
      <alignment vertical="center" wrapText="1"/>
      <protection locked="0"/>
    </xf>
    <xf numFmtId="164" fontId="11" fillId="8" borderId="7" xfId="0" applyNumberFormat="1" applyFont="1" applyFill="1" applyBorder="1" applyAlignment="1" applyProtection="1">
      <alignment vertical="center" wrapText="1"/>
      <protection locked="0"/>
    </xf>
    <xf numFmtId="0" fontId="11" fillId="8" borderId="8" xfId="0" applyFont="1" applyFill="1" applyBorder="1" applyAlignment="1" applyProtection="1">
      <alignment vertical="center" wrapText="1"/>
      <protection locked="0"/>
    </xf>
    <xf numFmtId="164" fontId="11" fillId="8" borderId="1" xfId="0" applyNumberFormat="1" applyFont="1" applyFill="1" applyBorder="1" applyAlignment="1" applyProtection="1">
      <alignment horizontal="center" vertical="center" wrapText="1"/>
      <protection locked="0"/>
    </xf>
    <xf numFmtId="0" fontId="11" fillId="8" borderId="20" xfId="0" applyFont="1" applyFill="1" applyBorder="1" applyAlignment="1" applyProtection="1">
      <alignment horizontal="center" vertical="center" wrapText="1"/>
      <protection locked="0"/>
    </xf>
    <xf numFmtId="0" fontId="11" fillId="8" borderId="22" xfId="0" applyFont="1" applyFill="1" applyBorder="1" applyAlignment="1" applyProtection="1">
      <alignment horizontal="center" vertical="center" wrapText="1"/>
      <protection locked="0"/>
    </xf>
    <xf numFmtId="0" fontId="0" fillId="0" borderId="0" xfId="0" applyAlignment="1" applyProtection="1">
      <alignment vertical="center" wrapText="1"/>
      <protection locked="0"/>
    </xf>
    <xf numFmtId="0" fontId="5" fillId="2" borderId="0" xfId="0" applyFont="1" applyFill="1" applyAlignment="1" applyProtection="1">
      <alignment horizontal="center" vertical="center" wrapText="1"/>
      <protection locked="0"/>
    </xf>
    <xf numFmtId="0" fontId="14" fillId="5" borderId="0" xfId="0" applyFont="1" applyFill="1" applyAlignment="1" applyProtection="1">
      <alignment vertical="center" wrapText="1"/>
      <protection locked="0"/>
    </xf>
    <xf numFmtId="0" fontId="14" fillId="2" borderId="0" xfId="0" applyFont="1" applyFill="1" applyAlignment="1" applyProtection="1">
      <alignment horizontal="left" vertical="center" wrapText="1"/>
      <protection locked="0"/>
    </xf>
    <xf numFmtId="0" fontId="11" fillId="8" borderId="20" xfId="0" applyFont="1" applyFill="1" applyBorder="1" applyAlignment="1" applyProtection="1">
      <alignment horizontal="left" vertical="center" wrapText="1"/>
      <protection locked="0"/>
    </xf>
    <xf numFmtId="0" fontId="11" fillId="8" borderId="22" xfId="0" applyFont="1" applyFill="1" applyBorder="1" applyAlignment="1" applyProtection="1">
      <alignment horizontal="left" vertical="center" wrapText="1"/>
      <protection locked="0"/>
    </xf>
    <xf numFmtId="0" fontId="11" fillId="8" borderId="23" xfId="0" applyFont="1" applyFill="1" applyBorder="1" applyAlignment="1" applyProtection="1">
      <alignment horizontal="left" vertical="center" wrapText="1"/>
      <protection locked="0"/>
    </xf>
    <xf numFmtId="0" fontId="4" fillId="0" borderId="42" xfId="0" applyFont="1" applyBorder="1" applyAlignment="1" applyProtection="1">
      <alignment horizontal="right" vertical="center" wrapText="1"/>
      <protection locked="0"/>
    </xf>
    <xf numFmtId="167" fontId="11" fillId="8" borderId="20" xfId="0" applyNumberFormat="1" applyFont="1" applyFill="1" applyBorder="1" applyAlignment="1" applyProtection="1">
      <alignment horizontal="right" vertical="center"/>
      <protection locked="0"/>
    </xf>
    <xf numFmtId="167" fontId="11" fillId="8" borderId="22" xfId="0" applyNumberFormat="1" applyFont="1" applyFill="1" applyBorder="1" applyAlignment="1" applyProtection="1">
      <alignment horizontal="right" vertical="center"/>
      <protection locked="0"/>
    </xf>
    <xf numFmtId="167" fontId="11" fillId="8" borderId="23" xfId="0" applyNumberFormat="1" applyFont="1" applyFill="1" applyBorder="1" applyAlignment="1" applyProtection="1">
      <alignment horizontal="right" vertical="center"/>
      <protection locked="0"/>
    </xf>
    <xf numFmtId="0" fontId="4" fillId="14" borderId="42" xfId="0" applyFont="1" applyFill="1" applyBorder="1" applyAlignment="1" applyProtection="1">
      <alignment horizontal="right" vertical="center"/>
      <protection locked="0"/>
    </xf>
    <xf numFmtId="0" fontId="0" fillId="0" borderId="0" xfId="0" applyAlignment="1" applyProtection="1">
      <alignment vertical="center"/>
      <protection locked="0"/>
    </xf>
    <xf numFmtId="1" fontId="11" fillId="8" borderId="20" xfId="0" applyNumberFormat="1" applyFont="1" applyFill="1" applyBorder="1" applyAlignment="1" applyProtection="1">
      <alignment horizontal="center" vertical="center"/>
      <protection locked="0"/>
    </xf>
    <xf numFmtId="1" fontId="11" fillId="8" borderId="22" xfId="0" applyNumberFormat="1" applyFont="1" applyFill="1" applyBorder="1" applyAlignment="1" applyProtection="1">
      <alignment horizontal="center" vertical="center"/>
      <protection locked="0"/>
    </xf>
    <xf numFmtId="164" fontId="11" fillId="8" borderId="20" xfId="0" applyNumberFormat="1" applyFont="1" applyFill="1" applyBorder="1" applyAlignment="1" applyProtection="1">
      <alignment horizontal="center" vertical="center"/>
      <protection locked="0"/>
    </xf>
    <xf numFmtId="164" fontId="11" fillId="8" borderId="22" xfId="0" applyNumberFormat="1" applyFont="1" applyFill="1" applyBorder="1" applyAlignment="1" applyProtection="1">
      <alignment horizontal="center" vertical="center"/>
      <protection locked="0"/>
    </xf>
    <xf numFmtId="0" fontId="11" fillId="8" borderId="24" xfId="0" applyFont="1" applyFill="1" applyBorder="1" applyAlignment="1" applyProtection="1">
      <alignment horizontal="left" vertical="center" wrapText="1"/>
      <protection locked="0"/>
    </xf>
    <xf numFmtId="0" fontId="11" fillId="8" borderId="25"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7724E-C3E2-46C5-951C-27FB9FD2B5C5}">
  <dimension ref="A1:G19"/>
  <sheetViews>
    <sheetView showGridLines="0" workbookViewId="0">
      <selection activeCell="A17" sqref="A17"/>
    </sheetView>
  </sheetViews>
  <sheetFormatPr defaultRowHeight="15" x14ac:dyDescent="0.25"/>
  <cols>
    <col min="1" max="1" width="10" customWidth="1"/>
    <col min="2" max="7" width="19" customWidth="1"/>
  </cols>
  <sheetData>
    <row r="1" spans="1:7" ht="35.1" customHeight="1" x14ac:dyDescent="0.25">
      <c r="A1" s="59" t="s">
        <v>2584</v>
      </c>
      <c r="B1" s="60"/>
      <c r="C1" s="60"/>
      <c r="D1" s="60"/>
      <c r="E1" s="60"/>
      <c r="F1" s="60"/>
      <c r="G1" s="60"/>
    </row>
    <row r="2" spans="1:7" ht="27.95" customHeight="1" x14ac:dyDescent="0.25">
      <c r="A2" s="61" t="s">
        <v>2646</v>
      </c>
      <c r="B2" s="60"/>
      <c r="C2" s="60"/>
      <c r="D2" s="60"/>
      <c r="E2" s="60"/>
      <c r="F2" s="60"/>
      <c r="G2" s="60"/>
    </row>
    <row r="3" spans="1:7" ht="35.1" customHeight="1" x14ac:dyDescent="0.25">
      <c r="A3" s="62" t="s">
        <v>2603</v>
      </c>
      <c r="B3" s="60"/>
      <c r="C3" s="60"/>
      <c r="D3" s="60"/>
      <c r="E3" s="60"/>
      <c r="F3" s="60"/>
      <c r="G3" s="60"/>
    </row>
    <row r="4" spans="1:7" ht="20.100000000000001" customHeight="1" x14ac:dyDescent="0.25">
      <c r="A4" s="26"/>
      <c r="B4" s="26"/>
      <c r="C4" s="26"/>
      <c r="D4" s="26"/>
      <c r="E4" s="26"/>
      <c r="F4" s="26"/>
      <c r="G4" s="26"/>
    </row>
    <row r="5" spans="1:7" ht="24.95" customHeight="1" x14ac:dyDescent="0.25">
      <c r="A5" s="63" t="s">
        <v>2647</v>
      </c>
      <c r="B5" s="60"/>
      <c r="C5" s="60"/>
      <c r="D5" s="60"/>
      <c r="E5" s="60"/>
      <c r="F5" s="60"/>
      <c r="G5" s="60"/>
    </row>
    <row r="6" spans="1:7" ht="15" customHeight="1" x14ac:dyDescent="0.25">
      <c r="A6" s="26"/>
      <c r="B6" s="26"/>
      <c r="C6" s="26"/>
      <c r="D6" s="26"/>
      <c r="E6" s="26"/>
      <c r="F6" s="26"/>
      <c r="G6" s="26"/>
    </row>
    <row r="7" spans="1:7" ht="30" customHeight="1" x14ac:dyDescent="0.25">
      <c r="A7" s="27">
        <v>1</v>
      </c>
      <c r="B7" s="64" t="s">
        <v>2648</v>
      </c>
      <c r="C7" s="65"/>
      <c r="D7" s="65"/>
      <c r="E7" s="65"/>
      <c r="F7" s="65"/>
      <c r="G7" s="66"/>
    </row>
    <row r="8" spans="1:7" ht="30" customHeight="1" x14ac:dyDescent="0.25">
      <c r="A8" s="28">
        <v>2</v>
      </c>
      <c r="B8" s="67" t="s">
        <v>2649</v>
      </c>
      <c r="C8" s="68"/>
      <c r="D8" s="68"/>
      <c r="E8" s="68"/>
      <c r="F8" s="68"/>
      <c r="G8" s="69"/>
    </row>
    <row r="9" spans="1:7" ht="30" customHeight="1" x14ac:dyDescent="0.25">
      <c r="A9" s="28">
        <v>3</v>
      </c>
      <c r="B9" s="67" t="s">
        <v>2650</v>
      </c>
      <c r="C9" s="68"/>
      <c r="D9" s="68"/>
      <c r="E9" s="68"/>
      <c r="F9" s="68"/>
      <c r="G9" s="69"/>
    </row>
    <row r="10" spans="1:7" ht="30" customHeight="1" x14ac:dyDescent="0.25">
      <c r="A10" s="28">
        <v>4</v>
      </c>
      <c r="B10" s="67" t="s">
        <v>2651</v>
      </c>
      <c r="C10" s="68"/>
      <c r="D10" s="68"/>
      <c r="E10" s="68"/>
      <c r="F10" s="68"/>
      <c r="G10" s="69"/>
    </row>
    <row r="11" spans="1:7" ht="30" customHeight="1" x14ac:dyDescent="0.25">
      <c r="A11" s="29">
        <v>5</v>
      </c>
      <c r="B11" s="70" t="s">
        <v>2652</v>
      </c>
      <c r="C11" s="71"/>
      <c r="D11" s="71"/>
      <c r="E11" s="71"/>
      <c r="F11" s="71"/>
      <c r="G11" s="72"/>
    </row>
    <row r="12" spans="1:7" ht="20.100000000000001" customHeight="1" x14ac:dyDescent="0.25">
      <c r="A12" s="26"/>
      <c r="B12" s="26"/>
      <c r="C12" s="26"/>
      <c r="D12" s="26"/>
      <c r="E12" s="26"/>
      <c r="F12" s="26"/>
      <c r="G12" s="26"/>
    </row>
    <row r="13" spans="1:7" ht="35.1" customHeight="1" x14ac:dyDescent="0.25">
      <c r="A13" s="73" t="s">
        <v>2617</v>
      </c>
      <c r="B13" s="74"/>
      <c r="C13" s="74"/>
      <c r="D13" s="74"/>
      <c r="E13" s="74"/>
      <c r="F13" s="74"/>
      <c r="G13" s="75"/>
    </row>
    <row r="14" spans="1:7" ht="30" customHeight="1" x14ac:dyDescent="0.25">
      <c r="A14" s="26"/>
      <c r="B14" s="26"/>
      <c r="C14" s="26"/>
      <c r="D14" s="26"/>
      <c r="E14" s="26"/>
      <c r="F14" s="26"/>
      <c r="G14" s="26"/>
    </row>
    <row r="15" spans="1:7" ht="24.95" customHeight="1" x14ac:dyDescent="0.25">
      <c r="A15" s="76" t="s">
        <v>2653</v>
      </c>
      <c r="B15" s="77"/>
      <c r="C15" s="77"/>
      <c r="D15" s="77"/>
      <c r="E15" s="77"/>
      <c r="F15" s="77"/>
      <c r="G15" s="78"/>
    </row>
    <row r="16" spans="1:7" ht="21.95" customHeight="1" x14ac:dyDescent="0.25">
      <c r="A16" s="30" t="s">
        <v>2654</v>
      </c>
      <c r="B16" s="55" t="s">
        <v>2655</v>
      </c>
      <c r="C16" s="56"/>
      <c r="D16" s="56"/>
      <c r="E16" s="57" t="s">
        <v>2656</v>
      </c>
      <c r="F16" s="56"/>
      <c r="G16" s="58"/>
    </row>
    <row r="17" spans="1:7" ht="21.95" customHeight="1" x14ac:dyDescent="0.25">
      <c r="A17" s="31" t="s">
        <v>2657</v>
      </c>
      <c r="B17" s="47" t="s">
        <v>2658</v>
      </c>
      <c r="C17" s="48"/>
      <c r="D17" s="48"/>
      <c r="E17" s="49" t="s">
        <v>2659</v>
      </c>
      <c r="F17" s="48"/>
      <c r="G17" s="50"/>
    </row>
    <row r="18" spans="1:7" ht="21.95" customHeight="1" x14ac:dyDescent="0.25">
      <c r="A18" s="31" t="s">
        <v>2660</v>
      </c>
      <c r="B18" s="47" t="s">
        <v>2661</v>
      </c>
      <c r="C18" s="48"/>
      <c r="D18" s="48"/>
      <c r="E18" s="49" t="s">
        <v>2662</v>
      </c>
      <c r="F18" s="48"/>
      <c r="G18" s="50"/>
    </row>
    <row r="19" spans="1:7" ht="21.95" customHeight="1" x14ac:dyDescent="0.25">
      <c r="A19" s="32" t="s">
        <v>2663</v>
      </c>
      <c r="B19" s="51" t="s">
        <v>2664</v>
      </c>
      <c r="C19" s="52"/>
      <c r="D19" s="52"/>
      <c r="E19" s="53" t="s">
        <v>2665</v>
      </c>
      <c r="F19" s="52"/>
      <c r="G19" s="54"/>
    </row>
  </sheetData>
  <mergeCells count="19">
    <mergeCell ref="B16:D16"/>
    <mergeCell ref="E16:G16"/>
    <mergeCell ref="A1:G1"/>
    <mergeCell ref="A2:G2"/>
    <mergeCell ref="A3:G3"/>
    <mergeCell ref="A5:G5"/>
    <mergeCell ref="B7:G7"/>
    <mergeCell ref="B8:G8"/>
    <mergeCell ref="B9:G9"/>
    <mergeCell ref="B10:G10"/>
    <mergeCell ref="B11:G11"/>
    <mergeCell ref="A13:G13"/>
    <mergeCell ref="A15:G15"/>
    <mergeCell ref="B17:D17"/>
    <mergeCell ref="E17:G17"/>
    <mergeCell ref="B18:D18"/>
    <mergeCell ref="E18:G18"/>
    <mergeCell ref="B19:D19"/>
    <mergeCell ref="E19:G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6"/>
  <sheetViews>
    <sheetView showGridLines="0" tabSelected="1" zoomScaleNormal="100" workbookViewId="0">
      <pane ySplit="11" topLeftCell="A12" activePane="bottomLeft" state="frozen"/>
      <selection pane="bottomLeft" activeCell="A9" sqref="A9:K9"/>
    </sheetView>
  </sheetViews>
  <sheetFormatPr defaultRowHeight="15" x14ac:dyDescent="0.25"/>
  <cols>
    <col min="1" max="1" width="18.42578125" style="7" customWidth="1"/>
    <col min="2" max="2" width="15.28515625" style="2" customWidth="1"/>
    <col min="3" max="3" width="38.140625" style="2" customWidth="1"/>
    <col min="4" max="4" width="15.28515625" style="6" customWidth="1"/>
    <col min="5" max="5" width="11.42578125" style="6" customWidth="1"/>
    <col min="6" max="6" width="26.7109375" style="5" customWidth="1"/>
    <col min="7" max="7" width="24.7109375" style="2" customWidth="1"/>
    <col min="8" max="9" width="19" style="2" customWidth="1"/>
    <col min="10" max="10" width="21.5703125" style="2" customWidth="1"/>
    <col min="11" max="11" width="19" style="2" customWidth="1"/>
    <col min="12" max="12" width="30.42578125" style="2" customWidth="1"/>
    <col min="13" max="13" width="15.28515625" style="2" customWidth="1"/>
    <col min="14" max="14" width="28.5703125" style="2" customWidth="1"/>
  </cols>
  <sheetData>
    <row r="1" spans="1:14" ht="30" customHeight="1" x14ac:dyDescent="0.25">
      <c r="A1" s="115" t="s">
        <v>2584</v>
      </c>
      <c r="B1" s="115"/>
      <c r="C1" s="115"/>
      <c r="D1" s="115"/>
      <c r="E1" s="115"/>
      <c r="F1" s="115"/>
      <c r="G1" s="115"/>
      <c r="H1" s="115"/>
      <c r="I1" s="115"/>
      <c r="J1" s="115"/>
      <c r="K1" s="115"/>
      <c r="L1" s="115"/>
      <c r="M1" s="115"/>
      <c r="N1" s="115"/>
    </row>
    <row r="2" spans="1:14" ht="24.95" customHeight="1" thickBot="1" x14ac:dyDescent="0.3">
      <c r="A2" s="116" t="s">
        <v>2585</v>
      </c>
      <c r="B2" s="116"/>
      <c r="C2" s="116"/>
      <c r="D2" s="116"/>
      <c r="E2" s="116"/>
      <c r="F2" s="116"/>
      <c r="G2" s="116"/>
      <c r="H2" s="116"/>
      <c r="I2" s="116"/>
      <c r="J2" s="116"/>
      <c r="K2" s="116"/>
      <c r="L2" s="116"/>
      <c r="M2" s="116"/>
      <c r="N2" s="116"/>
    </row>
    <row r="3" spans="1:14" ht="21.95" customHeight="1" x14ac:dyDescent="0.25">
      <c r="A3" s="117"/>
      <c r="B3" s="118"/>
      <c r="C3" s="118"/>
      <c r="D3" s="119"/>
      <c r="E3" s="119"/>
      <c r="F3" s="120"/>
      <c r="G3" s="118"/>
      <c r="H3" s="121"/>
      <c r="I3" s="121"/>
      <c r="J3" s="121"/>
      <c r="K3" s="122"/>
      <c r="L3" s="123" t="s">
        <v>2574</v>
      </c>
      <c r="M3" s="124"/>
      <c r="N3" s="125"/>
    </row>
    <row r="4" spans="1:14" ht="20.100000000000001" customHeight="1" x14ac:dyDescent="0.25">
      <c r="A4" s="126" t="s">
        <v>2589</v>
      </c>
      <c r="B4" s="127"/>
      <c r="C4" s="127"/>
      <c r="D4" s="127"/>
      <c r="E4" s="127"/>
      <c r="F4" s="127"/>
      <c r="G4" s="128"/>
      <c r="H4" s="121"/>
      <c r="I4" s="129" t="s">
        <v>2588</v>
      </c>
      <c r="J4" s="130"/>
      <c r="K4" s="122"/>
      <c r="L4" s="131" t="s">
        <v>2565</v>
      </c>
      <c r="M4" s="132">
        <f>COUNTA(A12:A746)</f>
        <v>734</v>
      </c>
      <c r="N4" s="125"/>
    </row>
    <row r="5" spans="1:14" ht="20.100000000000001" customHeight="1" x14ac:dyDescent="0.25">
      <c r="A5" s="133" t="s">
        <v>2566</v>
      </c>
      <c r="B5" s="184"/>
      <c r="C5" s="184"/>
      <c r="D5" s="184"/>
      <c r="E5" s="134" t="s">
        <v>2567</v>
      </c>
      <c r="F5" s="184"/>
      <c r="G5" s="186"/>
      <c r="H5" s="121"/>
      <c r="I5" s="135" t="s">
        <v>2573</v>
      </c>
      <c r="J5" s="189"/>
      <c r="K5" s="122"/>
      <c r="L5" s="131" t="s">
        <v>2596</v>
      </c>
      <c r="M5" s="132">
        <f>COUNTIF(J12:J746,"&gt;0")</f>
        <v>0</v>
      </c>
      <c r="N5" s="125"/>
    </row>
    <row r="6" spans="1:14" ht="23.25" customHeight="1" x14ac:dyDescent="0.25">
      <c r="A6" s="133" t="s">
        <v>2568</v>
      </c>
      <c r="B6" s="184"/>
      <c r="C6" s="184"/>
      <c r="D6" s="184"/>
      <c r="E6" s="134" t="s">
        <v>2569</v>
      </c>
      <c r="F6" s="184"/>
      <c r="G6" s="186"/>
      <c r="H6" s="121"/>
      <c r="I6" s="135" t="s">
        <v>2578</v>
      </c>
      <c r="J6" s="136" t="s">
        <v>2619</v>
      </c>
      <c r="K6" s="122"/>
      <c r="L6" s="131" t="s">
        <v>2575</v>
      </c>
      <c r="M6" s="132">
        <f>COUNTIF(G12:G746,"Equivalent")</f>
        <v>0</v>
      </c>
      <c r="N6" s="125"/>
    </row>
    <row r="7" spans="1:14" ht="23.25" customHeight="1" x14ac:dyDescent="0.25">
      <c r="A7" s="137" t="s">
        <v>2570</v>
      </c>
      <c r="B7" s="185"/>
      <c r="C7" s="185"/>
      <c r="D7" s="185"/>
      <c r="E7" s="138" t="s">
        <v>2571</v>
      </c>
      <c r="F7" s="187"/>
      <c r="G7" s="188"/>
      <c r="H7" s="121"/>
      <c r="I7" s="135" t="s">
        <v>2579</v>
      </c>
      <c r="J7" s="139" t="s">
        <v>2620</v>
      </c>
      <c r="K7" s="122"/>
      <c r="L7" s="131" t="s">
        <v>2576</v>
      </c>
      <c r="M7" s="132">
        <f>COUNTIF(G12:G746,"Obsolete - Alternative Offered")</f>
        <v>0</v>
      </c>
      <c r="N7" s="125"/>
    </row>
    <row r="8" spans="1:14" ht="20.100000000000001" customHeight="1" x14ac:dyDescent="0.25">
      <c r="A8" s="133" t="s">
        <v>2580</v>
      </c>
      <c r="B8" s="140" t="s">
        <v>2581</v>
      </c>
      <c r="C8" s="140"/>
      <c r="D8" s="140"/>
      <c r="E8" s="134" t="s">
        <v>2582</v>
      </c>
      <c r="F8" s="141" t="s">
        <v>2583</v>
      </c>
      <c r="G8" s="141"/>
      <c r="H8" s="141"/>
      <c r="I8" s="141"/>
      <c r="J8" s="141"/>
      <c r="K8" s="142"/>
      <c r="L8" s="131" t="s">
        <v>2577</v>
      </c>
      <c r="M8" s="132">
        <f>COUNTIF(G12:G746,"Cannot Supply")</f>
        <v>0</v>
      </c>
      <c r="N8" s="125"/>
    </row>
    <row r="9" spans="1:14" ht="27.75" customHeight="1" thickBot="1" x14ac:dyDescent="0.3">
      <c r="A9" s="143" t="s">
        <v>2667</v>
      </c>
      <c r="B9" s="144"/>
      <c r="C9" s="144"/>
      <c r="D9" s="144"/>
      <c r="E9" s="144"/>
      <c r="F9" s="144"/>
      <c r="G9" s="144"/>
      <c r="H9" s="144"/>
      <c r="I9" s="144"/>
      <c r="J9" s="144"/>
      <c r="K9" s="145"/>
      <c r="L9" s="146" t="s">
        <v>2590</v>
      </c>
      <c r="M9" s="147">
        <f>COUNTIF(M12:M746,"Yes")</f>
        <v>0</v>
      </c>
      <c r="N9" s="125"/>
    </row>
    <row r="10" spans="1:14" ht="39.950000000000003" customHeight="1" thickBot="1" x14ac:dyDescent="0.3">
      <c r="A10" s="148" t="s">
        <v>2597</v>
      </c>
      <c r="B10" s="148"/>
      <c r="C10" s="148"/>
      <c r="D10" s="148"/>
      <c r="E10" s="148"/>
      <c r="F10" s="148"/>
      <c r="G10" s="148"/>
      <c r="H10" s="148"/>
      <c r="I10" s="148"/>
      <c r="J10" s="148"/>
      <c r="K10" s="149"/>
      <c r="L10" s="150"/>
      <c r="M10" s="150"/>
      <c r="N10" s="151"/>
    </row>
    <row r="11" spans="1:14" s="1" customFormat="1" ht="35.1" customHeight="1" thickBot="1" x14ac:dyDescent="0.3">
      <c r="A11" s="152" t="s">
        <v>2562</v>
      </c>
      <c r="B11" s="152" t="s">
        <v>0</v>
      </c>
      <c r="C11" s="152" t="s">
        <v>1</v>
      </c>
      <c r="D11" s="152" t="s">
        <v>2586</v>
      </c>
      <c r="E11" s="152" t="s">
        <v>2</v>
      </c>
      <c r="F11" s="152" t="s">
        <v>3</v>
      </c>
      <c r="G11" s="152" t="s">
        <v>2572</v>
      </c>
      <c r="H11" s="152" t="s">
        <v>2587</v>
      </c>
      <c r="I11" s="152" t="s">
        <v>2005</v>
      </c>
      <c r="J11" s="153" t="s">
        <v>2591</v>
      </c>
      <c r="K11" s="153" t="s">
        <v>2592</v>
      </c>
      <c r="L11" s="154" t="s">
        <v>2563</v>
      </c>
      <c r="M11" s="154" t="s">
        <v>2593</v>
      </c>
      <c r="N11" s="154" t="s">
        <v>2594</v>
      </c>
    </row>
    <row r="12" spans="1:14" ht="20.100000000000001" customHeight="1" x14ac:dyDescent="0.25">
      <c r="A12" s="155">
        <v>1</v>
      </c>
      <c r="B12" s="156" t="s">
        <v>4</v>
      </c>
      <c r="C12" s="157" t="s">
        <v>5</v>
      </c>
      <c r="D12" s="158">
        <v>10</v>
      </c>
      <c r="E12" s="156" t="s">
        <v>6</v>
      </c>
      <c r="F12" s="157" t="s">
        <v>7</v>
      </c>
      <c r="G12" s="190"/>
      <c r="H12" s="196"/>
      <c r="I12" s="196"/>
      <c r="J12" s="200"/>
      <c r="K12" s="159" t="str">
        <f t="shared" ref="K12:K75" si="0">IF(J12="","",D12*J12)</f>
        <v/>
      </c>
      <c r="L12" s="205"/>
      <c r="M12" s="207"/>
      <c r="N12" s="209"/>
    </row>
    <row r="13" spans="1:14" ht="20.100000000000001" customHeight="1" x14ac:dyDescent="0.25">
      <c r="A13" s="160">
        <v>2</v>
      </c>
      <c r="B13" s="161" t="s">
        <v>8</v>
      </c>
      <c r="C13" s="162" t="s">
        <v>9</v>
      </c>
      <c r="D13" s="163">
        <v>10</v>
      </c>
      <c r="E13" s="161" t="s">
        <v>6</v>
      </c>
      <c r="F13" s="162" t="s">
        <v>10</v>
      </c>
      <c r="G13" s="191"/>
      <c r="H13" s="197"/>
      <c r="I13" s="197"/>
      <c r="J13" s="201"/>
      <c r="K13" s="164" t="str">
        <f t="shared" si="0"/>
        <v/>
      </c>
      <c r="L13" s="206"/>
      <c r="M13" s="208"/>
      <c r="N13" s="210"/>
    </row>
    <row r="14" spans="1:14" ht="20.100000000000001" customHeight="1" x14ac:dyDescent="0.25">
      <c r="A14" s="160">
        <v>3</v>
      </c>
      <c r="B14" s="161" t="s">
        <v>11</v>
      </c>
      <c r="C14" s="162" t="s">
        <v>12</v>
      </c>
      <c r="D14" s="163">
        <v>10</v>
      </c>
      <c r="E14" s="161" t="s">
        <v>6</v>
      </c>
      <c r="F14" s="162" t="s">
        <v>13</v>
      </c>
      <c r="G14" s="191"/>
      <c r="H14" s="197"/>
      <c r="I14" s="197"/>
      <c r="J14" s="201"/>
      <c r="K14" s="164" t="str">
        <f t="shared" si="0"/>
        <v/>
      </c>
      <c r="L14" s="206"/>
      <c r="M14" s="208"/>
      <c r="N14" s="210"/>
    </row>
    <row r="15" spans="1:14" ht="20.100000000000001" customHeight="1" x14ac:dyDescent="0.25">
      <c r="A15" s="160">
        <v>4</v>
      </c>
      <c r="B15" s="161" t="s">
        <v>14</v>
      </c>
      <c r="C15" s="162" t="s">
        <v>15</v>
      </c>
      <c r="D15" s="163">
        <v>10</v>
      </c>
      <c r="E15" s="161" t="s">
        <v>6</v>
      </c>
      <c r="F15" s="162" t="s">
        <v>16</v>
      </c>
      <c r="G15" s="191"/>
      <c r="H15" s="197"/>
      <c r="I15" s="197"/>
      <c r="J15" s="201"/>
      <c r="K15" s="164" t="str">
        <f t="shared" si="0"/>
        <v/>
      </c>
      <c r="L15" s="206"/>
      <c r="M15" s="208"/>
      <c r="N15" s="210"/>
    </row>
    <row r="16" spans="1:14" ht="20.100000000000001" customHeight="1" x14ac:dyDescent="0.25">
      <c r="A16" s="160">
        <v>5</v>
      </c>
      <c r="B16" s="161" t="s">
        <v>17</v>
      </c>
      <c r="C16" s="162" t="s">
        <v>18</v>
      </c>
      <c r="D16" s="163">
        <v>10</v>
      </c>
      <c r="E16" s="161" t="s">
        <v>6</v>
      </c>
      <c r="F16" s="162" t="s">
        <v>19</v>
      </c>
      <c r="G16" s="191"/>
      <c r="H16" s="197"/>
      <c r="I16" s="197"/>
      <c r="J16" s="201"/>
      <c r="K16" s="164" t="str">
        <f t="shared" si="0"/>
        <v/>
      </c>
      <c r="L16" s="206"/>
      <c r="M16" s="208"/>
      <c r="N16" s="210"/>
    </row>
    <row r="17" spans="1:14" ht="20.100000000000001" customHeight="1" x14ac:dyDescent="0.25">
      <c r="A17" s="160">
        <v>6</v>
      </c>
      <c r="B17" s="161" t="s">
        <v>20</v>
      </c>
      <c r="C17" s="162" t="s">
        <v>21</v>
      </c>
      <c r="D17" s="163">
        <v>10</v>
      </c>
      <c r="E17" s="161" t="s">
        <v>6</v>
      </c>
      <c r="F17" s="162" t="s">
        <v>22</v>
      </c>
      <c r="G17" s="191"/>
      <c r="H17" s="197"/>
      <c r="I17" s="197"/>
      <c r="J17" s="201"/>
      <c r="K17" s="164" t="str">
        <f t="shared" si="0"/>
        <v/>
      </c>
      <c r="L17" s="206"/>
      <c r="M17" s="208"/>
      <c r="N17" s="210"/>
    </row>
    <row r="18" spans="1:14" ht="20.100000000000001" customHeight="1" x14ac:dyDescent="0.25">
      <c r="A18" s="160">
        <v>7</v>
      </c>
      <c r="B18" s="161" t="s">
        <v>23</v>
      </c>
      <c r="C18" s="162" t="s">
        <v>24</v>
      </c>
      <c r="D18" s="163">
        <v>10</v>
      </c>
      <c r="E18" s="161" t="s">
        <v>6</v>
      </c>
      <c r="F18" s="162" t="s">
        <v>25</v>
      </c>
      <c r="G18" s="191"/>
      <c r="H18" s="197"/>
      <c r="I18" s="197"/>
      <c r="J18" s="201"/>
      <c r="K18" s="164" t="str">
        <f t="shared" si="0"/>
        <v/>
      </c>
      <c r="L18" s="206"/>
      <c r="M18" s="208"/>
      <c r="N18" s="210"/>
    </row>
    <row r="19" spans="1:14" ht="20.100000000000001" customHeight="1" x14ac:dyDescent="0.25">
      <c r="A19" s="160">
        <v>8</v>
      </c>
      <c r="B19" s="161" t="s">
        <v>26</v>
      </c>
      <c r="C19" s="162" t="s">
        <v>27</v>
      </c>
      <c r="D19" s="163">
        <v>10</v>
      </c>
      <c r="E19" s="161" t="s">
        <v>6</v>
      </c>
      <c r="F19" s="162" t="s">
        <v>28</v>
      </c>
      <c r="G19" s="191"/>
      <c r="H19" s="197"/>
      <c r="I19" s="197"/>
      <c r="J19" s="201"/>
      <c r="K19" s="164" t="str">
        <f t="shared" si="0"/>
        <v/>
      </c>
      <c r="L19" s="206"/>
      <c r="M19" s="208"/>
      <c r="N19" s="210"/>
    </row>
    <row r="20" spans="1:14" ht="20.100000000000001" customHeight="1" x14ac:dyDescent="0.25">
      <c r="A20" s="160">
        <v>9</v>
      </c>
      <c r="B20" s="161" t="s">
        <v>29</v>
      </c>
      <c r="C20" s="162" t="s">
        <v>30</v>
      </c>
      <c r="D20" s="163">
        <v>10</v>
      </c>
      <c r="E20" s="161" t="s">
        <v>6</v>
      </c>
      <c r="F20" s="162" t="s">
        <v>31</v>
      </c>
      <c r="G20" s="191"/>
      <c r="H20" s="197"/>
      <c r="I20" s="197"/>
      <c r="J20" s="201"/>
      <c r="K20" s="164" t="str">
        <f t="shared" si="0"/>
        <v/>
      </c>
      <c r="L20" s="206"/>
      <c r="M20" s="208"/>
      <c r="N20" s="210"/>
    </row>
    <row r="21" spans="1:14" ht="20.100000000000001" customHeight="1" x14ac:dyDescent="0.25">
      <c r="A21" s="160">
        <v>10</v>
      </c>
      <c r="B21" s="161" t="s">
        <v>32</v>
      </c>
      <c r="C21" s="162" t="s">
        <v>33</v>
      </c>
      <c r="D21" s="163">
        <v>10</v>
      </c>
      <c r="E21" s="161" t="s">
        <v>6</v>
      </c>
      <c r="F21" s="162" t="s">
        <v>34</v>
      </c>
      <c r="G21" s="191"/>
      <c r="H21" s="197"/>
      <c r="I21" s="197"/>
      <c r="J21" s="201"/>
      <c r="K21" s="164" t="str">
        <f t="shared" si="0"/>
        <v/>
      </c>
      <c r="L21" s="206"/>
      <c r="M21" s="208"/>
      <c r="N21" s="210"/>
    </row>
    <row r="22" spans="1:14" ht="20.100000000000001" customHeight="1" x14ac:dyDescent="0.25">
      <c r="A22" s="160">
        <v>11</v>
      </c>
      <c r="B22" s="161" t="s">
        <v>35</v>
      </c>
      <c r="C22" s="162" t="s">
        <v>36</v>
      </c>
      <c r="D22" s="163">
        <v>10</v>
      </c>
      <c r="E22" s="161" t="s">
        <v>6</v>
      </c>
      <c r="F22" s="162" t="s">
        <v>37</v>
      </c>
      <c r="G22" s="191"/>
      <c r="H22" s="197"/>
      <c r="I22" s="197"/>
      <c r="J22" s="201"/>
      <c r="K22" s="164" t="str">
        <f t="shared" si="0"/>
        <v/>
      </c>
      <c r="L22" s="206"/>
      <c r="M22" s="208"/>
      <c r="N22" s="210"/>
    </row>
    <row r="23" spans="1:14" ht="20.100000000000001" customHeight="1" x14ac:dyDescent="0.25">
      <c r="A23" s="160">
        <v>12</v>
      </c>
      <c r="B23" s="161" t="s">
        <v>35</v>
      </c>
      <c r="C23" s="162" t="s">
        <v>38</v>
      </c>
      <c r="D23" s="163">
        <v>10</v>
      </c>
      <c r="E23" s="161" t="s">
        <v>6</v>
      </c>
      <c r="F23" s="162" t="s">
        <v>39</v>
      </c>
      <c r="G23" s="191"/>
      <c r="H23" s="197"/>
      <c r="I23" s="197"/>
      <c r="J23" s="201"/>
      <c r="K23" s="164" t="str">
        <f t="shared" si="0"/>
        <v/>
      </c>
      <c r="L23" s="206"/>
      <c r="M23" s="208"/>
      <c r="N23" s="210"/>
    </row>
    <row r="24" spans="1:14" ht="20.100000000000001" customHeight="1" x14ac:dyDescent="0.25">
      <c r="A24" s="160">
        <v>13</v>
      </c>
      <c r="B24" s="161" t="s">
        <v>35</v>
      </c>
      <c r="C24" s="162" t="s">
        <v>40</v>
      </c>
      <c r="D24" s="163">
        <v>10</v>
      </c>
      <c r="E24" s="161" t="s">
        <v>6</v>
      </c>
      <c r="F24" s="162" t="s">
        <v>41</v>
      </c>
      <c r="G24" s="191"/>
      <c r="H24" s="197"/>
      <c r="I24" s="197"/>
      <c r="J24" s="201"/>
      <c r="K24" s="164" t="str">
        <f t="shared" si="0"/>
        <v/>
      </c>
      <c r="L24" s="206"/>
      <c r="M24" s="208"/>
      <c r="N24" s="210"/>
    </row>
    <row r="25" spans="1:14" ht="20.100000000000001" customHeight="1" x14ac:dyDescent="0.25">
      <c r="A25" s="160">
        <v>14</v>
      </c>
      <c r="B25" s="161" t="s">
        <v>42</v>
      </c>
      <c r="C25" s="162" t="s">
        <v>43</v>
      </c>
      <c r="D25" s="163">
        <v>10</v>
      </c>
      <c r="E25" s="161" t="s">
        <v>6</v>
      </c>
      <c r="F25" s="162" t="s">
        <v>44</v>
      </c>
      <c r="G25" s="191"/>
      <c r="H25" s="197"/>
      <c r="I25" s="197"/>
      <c r="J25" s="201"/>
      <c r="K25" s="164" t="str">
        <f t="shared" si="0"/>
        <v/>
      </c>
      <c r="L25" s="206"/>
      <c r="M25" s="208"/>
      <c r="N25" s="210"/>
    </row>
    <row r="26" spans="1:14" ht="20.100000000000001" customHeight="1" x14ac:dyDescent="0.25">
      <c r="A26" s="160">
        <v>15</v>
      </c>
      <c r="B26" s="161" t="s">
        <v>45</v>
      </c>
      <c r="C26" s="162" t="s">
        <v>46</v>
      </c>
      <c r="D26" s="163">
        <v>10</v>
      </c>
      <c r="E26" s="161" t="s">
        <v>6</v>
      </c>
      <c r="F26" s="162" t="s">
        <v>47</v>
      </c>
      <c r="G26" s="191"/>
      <c r="H26" s="197"/>
      <c r="I26" s="197"/>
      <c r="J26" s="201"/>
      <c r="K26" s="164" t="str">
        <f t="shared" si="0"/>
        <v/>
      </c>
      <c r="L26" s="206"/>
      <c r="M26" s="208"/>
      <c r="N26" s="210"/>
    </row>
    <row r="27" spans="1:14" ht="20.100000000000001" customHeight="1" x14ac:dyDescent="0.25">
      <c r="A27" s="160">
        <v>16</v>
      </c>
      <c r="B27" s="161" t="s">
        <v>48</v>
      </c>
      <c r="C27" s="162" t="s">
        <v>49</v>
      </c>
      <c r="D27" s="163">
        <v>10</v>
      </c>
      <c r="E27" s="161" t="s">
        <v>6</v>
      </c>
      <c r="F27" s="162" t="s">
        <v>50</v>
      </c>
      <c r="G27" s="191"/>
      <c r="H27" s="197"/>
      <c r="I27" s="197"/>
      <c r="J27" s="201"/>
      <c r="K27" s="164" t="str">
        <f t="shared" si="0"/>
        <v/>
      </c>
      <c r="L27" s="206"/>
      <c r="M27" s="208"/>
      <c r="N27" s="210"/>
    </row>
    <row r="28" spans="1:14" ht="20.100000000000001" customHeight="1" x14ac:dyDescent="0.25">
      <c r="A28" s="160">
        <v>17</v>
      </c>
      <c r="B28" s="161" t="s">
        <v>51</v>
      </c>
      <c r="C28" s="162" t="s">
        <v>52</v>
      </c>
      <c r="D28" s="163">
        <v>5</v>
      </c>
      <c r="E28" s="161" t="s">
        <v>6</v>
      </c>
      <c r="F28" s="162" t="s">
        <v>53</v>
      </c>
      <c r="G28" s="191"/>
      <c r="H28" s="197"/>
      <c r="I28" s="197"/>
      <c r="J28" s="201"/>
      <c r="K28" s="164" t="str">
        <f t="shared" si="0"/>
        <v/>
      </c>
      <c r="L28" s="206"/>
      <c r="M28" s="208"/>
      <c r="N28" s="210"/>
    </row>
    <row r="29" spans="1:14" ht="20.100000000000001" customHeight="1" x14ac:dyDescent="0.25">
      <c r="A29" s="160">
        <v>18</v>
      </c>
      <c r="B29" s="161" t="s">
        <v>54</v>
      </c>
      <c r="C29" s="162" t="s">
        <v>55</v>
      </c>
      <c r="D29" s="163">
        <v>10</v>
      </c>
      <c r="E29" s="161" t="s">
        <v>6</v>
      </c>
      <c r="F29" s="162" t="s">
        <v>56</v>
      </c>
      <c r="G29" s="191"/>
      <c r="H29" s="197"/>
      <c r="I29" s="197"/>
      <c r="J29" s="201"/>
      <c r="K29" s="164" t="str">
        <f t="shared" si="0"/>
        <v/>
      </c>
      <c r="L29" s="206"/>
      <c r="M29" s="208"/>
      <c r="N29" s="210"/>
    </row>
    <row r="30" spans="1:14" ht="20.100000000000001" customHeight="1" x14ac:dyDescent="0.25">
      <c r="A30" s="160">
        <v>19</v>
      </c>
      <c r="B30" s="161" t="s">
        <v>57</v>
      </c>
      <c r="C30" s="162" t="s">
        <v>58</v>
      </c>
      <c r="D30" s="163">
        <v>10</v>
      </c>
      <c r="E30" s="161" t="s">
        <v>6</v>
      </c>
      <c r="F30" s="162" t="s">
        <v>59</v>
      </c>
      <c r="G30" s="191"/>
      <c r="H30" s="197"/>
      <c r="I30" s="197"/>
      <c r="J30" s="201"/>
      <c r="K30" s="164" t="str">
        <f t="shared" si="0"/>
        <v/>
      </c>
      <c r="L30" s="206"/>
      <c r="M30" s="208"/>
      <c r="N30" s="210"/>
    </row>
    <row r="31" spans="1:14" ht="20.100000000000001" customHeight="1" x14ac:dyDescent="0.25">
      <c r="A31" s="160">
        <v>20</v>
      </c>
      <c r="B31" s="161" t="s">
        <v>60</v>
      </c>
      <c r="C31" s="162" t="s">
        <v>61</v>
      </c>
      <c r="D31" s="163">
        <v>10</v>
      </c>
      <c r="E31" s="161" t="s">
        <v>6</v>
      </c>
      <c r="F31" s="162" t="s">
        <v>62</v>
      </c>
      <c r="G31" s="191"/>
      <c r="H31" s="197"/>
      <c r="I31" s="197"/>
      <c r="J31" s="201"/>
      <c r="K31" s="164" t="str">
        <f t="shared" si="0"/>
        <v/>
      </c>
      <c r="L31" s="206"/>
      <c r="M31" s="208"/>
      <c r="N31" s="210"/>
    </row>
    <row r="32" spans="1:14" ht="20.100000000000001" customHeight="1" x14ac:dyDescent="0.25">
      <c r="A32" s="160">
        <v>21</v>
      </c>
      <c r="B32" s="161" t="s">
        <v>63</v>
      </c>
      <c r="C32" s="162" t="s">
        <v>64</v>
      </c>
      <c r="D32" s="163">
        <v>10</v>
      </c>
      <c r="E32" s="161" t="s">
        <v>6</v>
      </c>
      <c r="F32" s="162" t="s">
        <v>65</v>
      </c>
      <c r="G32" s="191"/>
      <c r="H32" s="197"/>
      <c r="I32" s="197"/>
      <c r="J32" s="201"/>
      <c r="K32" s="164" t="str">
        <f t="shared" si="0"/>
        <v/>
      </c>
      <c r="L32" s="206"/>
      <c r="M32" s="208"/>
      <c r="N32" s="210"/>
    </row>
    <row r="33" spans="1:14" ht="20.100000000000001" customHeight="1" x14ac:dyDescent="0.25">
      <c r="A33" s="160">
        <v>22</v>
      </c>
      <c r="B33" s="161" t="s">
        <v>66</v>
      </c>
      <c r="C33" s="162" t="s">
        <v>67</v>
      </c>
      <c r="D33" s="163">
        <v>10</v>
      </c>
      <c r="E33" s="161" t="s">
        <v>6</v>
      </c>
      <c r="F33" s="162" t="s">
        <v>68</v>
      </c>
      <c r="G33" s="191"/>
      <c r="H33" s="197"/>
      <c r="I33" s="197"/>
      <c r="J33" s="201"/>
      <c r="K33" s="164" t="str">
        <f t="shared" si="0"/>
        <v/>
      </c>
      <c r="L33" s="206"/>
      <c r="M33" s="208"/>
      <c r="N33" s="210"/>
    </row>
    <row r="34" spans="1:14" ht="20.100000000000001" customHeight="1" x14ac:dyDescent="0.25">
      <c r="A34" s="160">
        <v>23</v>
      </c>
      <c r="B34" s="161" t="s">
        <v>69</v>
      </c>
      <c r="C34" s="162" t="s">
        <v>70</v>
      </c>
      <c r="D34" s="163">
        <v>10</v>
      </c>
      <c r="E34" s="161" t="s">
        <v>6</v>
      </c>
      <c r="F34" s="162" t="s">
        <v>71</v>
      </c>
      <c r="G34" s="191"/>
      <c r="H34" s="197"/>
      <c r="I34" s="197"/>
      <c r="J34" s="201"/>
      <c r="K34" s="164" t="str">
        <f t="shared" si="0"/>
        <v/>
      </c>
      <c r="L34" s="206"/>
      <c r="M34" s="208"/>
      <c r="N34" s="210"/>
    </row>
    <row r="35" spans="1:14" ht="20.100000000000001" customHeight="1" x14ac:dyDescent="0.25">
      <c r="A35" s="160">
        <v>24</v>
      </c>
      <c r="B35" s="161" t="s">
        <v>72</v>
      </c>
      <c r="C35" s="162" t="s">
        <v>73</v>
      </c>
      <c r="D35" s="163">
        <v>10</v>
      </c>
      <c r="E35" s="161" t="s">
        <v>6</v>
      </c>
      <c r="F35" s="162" t="s">
        <v>74</v>
      </c>
      <c r="G35" s="191"/>
      <c r="H35" s="197"/>
      <c r="I35" s="197"/>
      <c r="J35" s="201"/>
      <c r="K35" s="164" t="str">
        <f t="shared" si="0"/>
        <v/>
      </c>
      <c r="L35" s="206"/>
      <c r="M35" s="208"/>
      <c r="N35" s="210"/>
    </row>
    <row r="36" spans="1:14" ht="20.100000000000001" customHeight="1" x14ac:dyDescent="0.25">
      <c r="A36" s="160">
        <v>25</v>
      </c>
      <c r="B36" s="161" t="s">
        <v>75</v>
      </c>
      <c r="C36" s="162" t="s">
        <v>76</v>
      </c>
      <c r="D36" s="163">
        <v>10</v>
      </c>
      <c r="E36" s="161" t="s">
        <v>6</v>
      </c>
      <c r="F36" s="162" t="s">
        <v>77</v>
      </c>
      <c r="G36" s="191"/>
      <c r="H36" s="197"/>
      <c r="I36" s="197"/>
      <c r="J36" s="201"/>
      <c r="K36" s="164" t="str">
        <f t="shared" si="0"/>
        <v/>
      </c>
      <c r="L36" s="206"/>
      <c r="M36" s="208"/>
      <c r="N36" s="210"/>
    </row>
    <row r="37" spans="1:14" ht="20.100000000000001" customHeight="1" x14ac:dyDescent="0.25">
      <c r="A37" s="160">
        <v>26</v>
      </c>
      <c r="B37" s="161" t="s">
        <v>78</v>
      </c>
      <c r="C37" s="162" t="s">
        <v>79</v>
      </c>
      <c r="D37" s="163">
        <v>10</v>
      </c>
      <c r="E37" s="161" t="s">
        <v>6</v>
      </c>
      <c r="F37" s="162" t="s">
        <v>80</v>
      </c>
      <c r="G37" s="191"/>
      <c r="H37" s="197"/>
      <c r="I37" s="197"/>
      <c r="J37" s="201"/>
      <c r="K37" s="164" t="str">
        <f t="shared" si="0"/>
        <v/>
      </c>
      <c r="L37" s="206"/>
      <c r="M37" s="208"/>
      <c r="N37" s="210"/>
    </row>
    <row r="38" spans="1:14" ht="20.100000000000001" customHeight="1" x14ac:dyDescent="0.25">
      <c r="A38" s="160">
        <v>27</v>
      </c>
      <c r="B38" s="161" t="s">
        <v>81</v>
      </c>
      <c r="C38" s="162" t="s">
        <v>82</v>
      </c>
      <c r="D38" s="163">
        <v>10</v>
      </c>
      <c r="E38" s="161" t="s">
        <v>6</v>
      </c>
      <c r="F38" s="162" t="s">
        <v>83</v>
      </c>
      <c r="G38" s="191"/>
      <c r="H38" s="197"/>
      <c r="I38" s="197"/>
      <c r="J38" s="201"/>
      <c r="K38" s="164" t="str">
        <f t="shared" si="0"/>
        <v/>
      </c>
      <c r="L38" s="206"/>
      <c r="M38" s="208"/>
      <c r="N38" s="210"/>
    </row>
    <row r="39" spans="1:14" ht="20.100000000000001" customHeight="1" x14ac:dyDescent="0.25">
      <c r="A39" s="160">
        <v>28</v>
      </c>
      <c r="B39" s="161" t="s">
        <v>84</v>
      </c>
      <c r="C39" s="162" t="s">
        <v>85</v>
      </c>
      <c r="D39" s="163">
        <v>6</v>
      </c>
      <c r="E39" s="161" t="s">
        <v>6</v>
      </c>
      <c r="F39" s="162" t="s">
        <v>86</v>
      </c>
      <c r="G39" s="191"/>
      <c r="H39" s="197"/>
      <c r="I39" s="197"/>
      <c r="J39" s="201"/>
      <c r="K39" s="164" t="str">
        <f t="shared" si="0"/>
        <v/>
      </c>
      <c r="L39" s="206"/>
      <c r="M39" s="208"/>
      <c r="N39" s="210"/>
    </row>
    <row r="40" spans="1:14" ht="20.100000000000001" customHeight="1" x14ac:dyDescent="0.25">
      <c r="A40" s="160">
        <v>29</v>
      </c>
      <c r="B40" s="161" t="s">
        <v>87</v>
      </c>
      <c r="C40" s="162" t="s">
        <v>88</v>
      </c>
      <c r="D40" s="163">
        <v>50</v>
      </c>
      <c r="E40" s="161" t="s">
        <v>6</v>
      </c>
      <c r="F40" s="162" t="s">
        <v>89</v>
      </c>
      <c r="G40" s="191"/>
      <c r="H40" s="197"/>
      <c r="I40" s="197"/>
      <c r="J40" s="201"/>
      <c r="K40" s="164" t="str">
        <f t="shared" si="0"/>
        <v/>
      </c>
      <c r="L40" s="206"/>
      <c r="M40" s="208"/>
      <c r="N40" s="210"/>
    </row>
    <row r="41" spans="1:14" ht="20.100000000000001" customHeight="1" x14ac:dyDescent="0.25">
      <c r="A41" s="160">
        <v>30</v>
      </c>
      <c r="B41" s="161" t="s">
        <v>90</v>
      </c>
      <c r="C41" s="162" t="s">
        <v>91</v>
      </c>
      <c r="D41" s="163">
        <v>10</v>
      </c>
      <c r="E41" s="161" t="s">
        <v>6</v>
      </c>
      <c r="F41" s="162" t="s">
        <v>92</v>
      </c>
      <c r="G41" s="191"/>
      <c r="H41" s="197"/>
      <c r="I41" s="197"/>
      <c r="J41" s="201"/>
      <c r="K41" s="164" t="str">
        <f t="shared" si="0"/>
        <v/>
      </c>
      <c r="L41" s="206"/>
      <c r="M41" s="208"/>
      <c r="N41" s="210"/>
    </row>
    <row r="42" spans="1:14" ht="20.100000000000001" customHeight="1" x14ac:dyDescent="0.25">
      <c r="A42" s="160">
        <v>31</v>
      </c>
      <c r="B42" s="161" t="s">
        <v>93</v>
      </c>
      <c r="C42" s="162" t="s">
        <v>94</v>
      </c>
      <c r="D42" s="163">
        <v>10</v>
      </c>
      <c r="E42" s="161" t="s">
        <v>6</v>
      </c>
      <c r="F42" s="162" t="s">
        <v>95</v>
      </c>
      <c r="G42" s="191"/>
      <c r="H42" s="197"/>
      <c r="I42" s="197"/>
      <c r="J42" s="201"/>
      <c r="K42" s="164" t="str">
        <f t="shared" si="0"/>
        <v/>
      </c>
      <c r="L42" s="206"/>
      <c r="M42" s="208"/>
      <c r="N42" s="210"/>
    </row>
    <row r="43" spans="1:14" ht="20.100000000000001" customHeight="1" x14ac:dyDescent="0.25">
      <c r="A43" s="160">
        <v>32</v>
      </c>
      <c r="B43" s="161" t="s">
        <v>96</v>
      </c>
      <c r="C43" s="162" t="s">
        <v>97</v>
      </c>
      <c r="D43" s="163">
        <v>10</v>
      </c>
      <c r="E43" s="161" t="s">
        <v>6</v>
      </c>
      <c r="F43" s="162" t="s">
        <v>98</v>
      </c>
      <c r="G43" s="191"/>
      <c r="H43" s="197"/>
      <c r="I43" s="197"/>
      <c r="J43" s="201"/>
      <c r="K43" s="164" t="str">
        <f t="shared" si="0"/>
        <v/>
      </c>
      <c r="L43" s="206"/>
      <c r="M43" s="208"/>
      <c r="N43" s="210"/>
    </row>
    <row r="44" spans="1:14" ht="20.100000000000001" customHeight="1" x14ac:dyDescent="0.25">
      <c r="A44" s="160">
        <v>33</v>
      </c>
      <c r="B44" s="161" t="s">
        <v>99</v>
      </c>
      <c r="C44" s="162" t="s">
        <v>100</v>
      </c>
      <c r="D44" s="163">
        <v>20</v>
      </c>
      <c r="E44" s="161" t="s">
        <v>6</v>
      </c>
      <c r="F44" s="162" t="s">
        <v>101</v>
      </c>
      <c r="G44" s="191"/>
      <c r="H44" s="197"/>
      <c r="I44" s="197"/>
      <c r="J44" s="201"/>
      <c r="K44" s="164" t="str">
        <f t="shared" si="0"/>
        <v/>
      </c>
      <c r="L44" s="206"/>
      <c r="M44" s="208"/>
      <c r="N44" s="210"/>
    </row>
    <row r="45" spans="1:14" ht="20.100000000000001" customHeight="1" x14ac:dyDescent="0.25">
      <c r="A45" s="160">
        <v>34</v>
      </c>
      <c r="B45" s="161" t="s">
        <v>102</v>
      </c>
      <c r="C45" s="162" t="s">
        <v>103</v>
      </c>
      <c r="D45" s="163">
        <v>10</v>
      </c>
      <c r="E45" s="161" t="s">
        <v>6</v>
      </c>
      <c r="F45" s="162" t="s">
        <v>104</v>
      </c>
      <c r="G45" s="191"/>
      <c r="H45" s="197"/>
      <c r="I45" s="197"/>
      <c r="J45" s="201"/>
      <c r="K45" s="164" t="str">
        <f t="shared" si="0"/>
        <v/>
      </c>
      <c r="L45" s="206"/>
      <c r="M45" s="208"/>
      <c r="N45" s="210"/>
    </row>
    <row r="46" spans="1:14" ht="20.100000000000001" customHeight="1" x14ac:dyDescent="0.25">
      <c r="A46" s="160">
        <v>35</v>
      </c>
      <c r="B46" s="161" t="s">
        <v>105</v>
      </c>
      <c r="C46" s="162" t="s">
        <v>106</v>
      </c>
      <c r="D46" s="163">
        <v>10</v>
      </c>
      <c r="E46" s="161" t="s">
        <v>6</v>
      </c>
      <c r="F46" s="162" t="s">
        <v>107</v>
      </c>
      <c r="G46" s="191"/>
      <c r="H46" s="197"/>
      <c r="I46" s="197"/>
      <c r="J46" s="201"/>
      <c r="K46" s="164" t="str">
        <f t="shared" si="0"/>
        <v/>
      </c>
      <c r="L46" s="206"/>
      <c r="M46" s="208"/>
      <c r="N46" s="210"/>
    </row>
    <row r="47" spans="1:14" ht="20.100000000000001" customHeight="1" x14ac:dyDescent="0.25">
      <c r="A47" s="160">
        <v>36</v>
      </c>
      <c r="B47" s="161" t="s">
        <v>108</v>
      </c>
      <c r="C47" s="162" t="s">
        <v>109</v>
      </c>
      <c r="D47" s="163">
        <v>10</v>
      </c>
      <c r="E47" s="161" t="s">
        <v>6</v>
      </c>
      <c r="F47" s="162" t="s">
        <v>110</v>
      </c>
      <c r="G47" s="191"/>
      <c r="H47" s="197"/>
      <c r="I47" s="197"/>
      <c r="J47" s="201"/>
      <c r="K47" s="164" t="str">
        <f t="shared" si="0"/>
        <v/>
      </c>
      <c r="L47" s="206"/>
      <c r="M47" s="208"/>
      <c r="N47" s="210"/>
    </row>
    <row r="48" spans="1:14" ht="20.100000000000001" customHeight="1" x14ac:dyDescent="0.25">
      <c r="A48" s="160">
        <v>37</v>
      </c>
      <c r="B48" s="161" t="s">
        <v>111</v>
      </c>
      <c r="C48" s="162" t="s">
        <v>112</v>
      </c>
      <c r="D48" s="163">
        <v>10</v>
      </c>
      <c r="E48" s="161" t="s">
        <v>6</v>
      </c>
      <c r="F48" s="162" t="s">
        <v>113</v>
      </c>
      <c r="G48" s="191"/>
      <c r="H48" s="197"/>
      <c r="I48" s="197"/>
      <c r="J48" s="201"/>
      <c r="K48" s="164" t="str">
        <f t="shared" si="0"/>
        <v/>
      </c>
      <c r="L48" s="206"/>
      <c r="M48" s="208"/>
      <c r="N48" s="210"/>
    </row>
    <row r="49" spans="1:14" ht="20.100000000000001" customHeight="1" x14ac:dyDescent="0.25">
      <c r="A49" s="160">
        <v>38</v>
      </c>
      <c r="B49" s="161" t="s">
        <v>114</v>
      </c>
      <c r="C49" s="162" t="s">
        <v>115</v>
      </c>
      <c r="D49" s="163">
        <v>5</v>
      </c>
      <c r="E49" s="161" t="s">
        <v>6</v>
      </c>
      <c r="F49" s="162" t="s">
        <v>116</v>
      </c>
      <c r="G49" s="191"/>
      <c r="H49" s="197"/>
      <c r="I49" s="197"/>
      <c r="J49" s="201"/>
      <c r="K49" s="164" t="str">
        <f t="shared" si="0"/>
        <v/>
      </c>
      <c r="L49" s="206"/>
      <c r="M49" s="208"/>
      <c r="N49" s="210"/>
    </row>
    <row r="50" spans="1:14" ht="20.100000000000001" customHeight="1" x14ac:dyDescent="0.25">
      <c r="A50" s="160">
        <v>39</v>
      </c>
      <c r="B50" s="161" t="s">
        <v>117</v>
      </c>
      <c r="C50" s="162" t="s">
        <v>118</v>
      </c>
      <c r="D50" s="163">
        <v>10</v>
      </c>
      <c r="E50" s="161" t="s">
        <v>6</v>
      </c>
      <c r="F50" s="162" t="s">
        <v>119</v>
      </c>
      <c r="G50" s="191"/>
      <c r="H50" s="197"/>
      <c r="I50" s="197"/>
      <c r="J50" s="201"/>
      <c r="K50" s="164" t="str">
        <f t="shared" si="0"/>
        <v/>
      </c>
      <c r="L50" s="206"/>
      <c r="M50" s="208"/>
      <c r="N50" s="210"/>
    </row>
    <row r="51" spans="1:14" ht="20.100000000000001" customHeight="1" x14ac:dyDescent="0.25">
      <c r="A51" s="160">
        <v>40</v>
      </c>
      <c r="B51" s="161" t="s">
        <v>120</v>
      </c>
      <c r="C51" s="162" t="s">
        <v>121</v>
      </c>
      <c r="D51" s="163">
        <v>8</v>
      </c>
      <c r="E51" s="161" t="s">
        <v>6</v>
      </c>
      <c r="F51" s="162" t="s">
        <v>122</v>
      </c>
      <c r="G51" s="191"/>
      <c r="H51" s="197"/>
      <c r="I51" s="197"/>
      <c r="J51" s="201"/>
      <c r="K51" s="164" t="str">
        <f t="shared" si="0"/>
        <v/>
      </c>
      <c r="L51" s="206"/>
      <c r="M51" s="208"/>
      <c r="N51" s="210"/>
    </row>
    <row r="52" spans="1:14" ht="20.100000000000001" customHeight="1" x14ac:dyDescent="0.25">
      <c r="A52" s="160">
        <v>41</v>
      </c>
      <c r="B52" s="161" t="s">
        <v>123</v>
      </c>
      <c r="C52" s="162" t="s">
        <v>124</v>
      </c>
      <c r="D52" s="163">
        <v>5</v>
      </c>
      <c r="E52" s="161" t="s">
        <v>6</v>
      </c>
      <c r="F52" s="162" t="s">
        <v>125</v>
      </c>
      <c r="G52" s="191"/>
      <c r="H52" s="197"/>
      <c r="I52" s="197"/>
      <c r="J52" s="201"/>
      <c r="K52" s="164" t="str">
        <f t="shared" si="0"/>
        <v/>
      </c>
      <c r="L52" s="206"/>
      <c r="M52" s="208"/>
      <c r="N52" s="210"/>
    </row>
    <row r="53" spans="1:14" ht="20.100000000000001" customHeight="1" x14ac:dyDescent="0.25">
      <c r="A53" s="160">
        <v>42</v>
      </c>
      <c r="B53" s="161" t="s">
        <v>126</v>
      </c>
      <c r="C53" s="162" t="s">
        <v>127</v>
      </c>
      <c r="D53" s="163">
        <v>10</v>
      </c>
      <c r="E53" s="161" t="s">
        <v>6</v>
      </c>
      <c r="F53" s="162" t="s">
        <v>128</v>
      </c>
      <c r="G53" s="191"/>
      <c r="H53" s="197"/>
      <c r="I53" s="197"/>
      <c r="J53" s="201"/>
      <c r="K53" s="164" t="str">
        <f t="shared" si="0"/>
        <v/>
      </c>
      <c r="L53" s="206"/>
      <c r="M53" s="208"/>
      <c r="N53" s="210"/>
    </row>
    <row r="54" spans="1:14" ht="20.100000000000001" customHeight="1" x14ac:dyDescent="0.25">
      <c r="A54" s="160">
        <v>43</v>
      </c>
      <c r="B54" s="161" t="s">
        <v>129</v>
      </c>
      <c r="C54" s="162" t="s">
        <v>130</v>
      </c>
      <c r="D54" s="163">
        <v>10</v>
      </c>
      <c r="E54" s="161" t="s">
        <v>6</v>
      </c>
      <c r="F54" s="162" t="s">
        <v>131</v>
      </c>
      <c r="G54" s="191"/>
      <c r="H54" s="197"/>
      <c r="I54" s="197"/>
      <c r="J54" s="201"/>
      <c r="K54" s="164" t="str">
        <f t="shared" si="0"/>
        <v/>
      </c>
      <c r="L54" s="206"/>
      <c r="M54" s="208"/>
      <c r="N54" s="210"/>
    </row>
    <row r="55" spans="1:14" ht="20.100000000000001" customHeight="1" x14ac:dyDescent="0.25">
      <c r="A55" s="160">
        <v>44</v>
      </c>
      <c r="B55" s="161" t="s">
        <v>132</v>
      </c>
      <c r="C55" s="162" t="s">
        <v>133</v>
      </c>
      <c r="D55" s="163">
        <v>10</v>
      </c>
      <c r="E55" s="161" t="s">
        <v>6</v>
      </c>
      <c r="F55" s="162" t="s">
        <v>134</v>
      </c>
      <c r="G55" s="191"/>
      <c r="H55" s="197"/>
      <c r="I55" s="197"/>
      <c r="J55" s="201"/>
      <c r="K55" s="164" t="str">
        <f t="shared" si="0"/>
        <v/>
      </c>
      <c r="L55" s="206"/>
      <c r="M55" s="208"/>
      <c r="N55" s="210"/>
    </row>
    <row r="56" spans="1:14" ht="20.100000000000001" customHeight="1" x14ac:dyDescent="0.25">
      <c r="A56" s="160">
        <v>45</v>
      </c>
      <c r="B56" s="161" t="s">
        <v>135</v>
      </c>
      <c r="C56" s="162" t="s">
        <v>136</v>
      </c>
      <c r="D56" s="163">
        <v>10</v>
      </c>
      <c r="E56" s="161" t="s">
        <v>6</v>
      </c>
      <c r="F56" s="162" t="s">
        <v>137</v>
      </c>
      <c r="G56" s="191"/>
      <c r="H56" s="197"/>
      <c r="I56" s="197"/>
      <c r="J56" s="201"/>
      <c r="K56" s="164" t="str">
        <f t="shared" si="0"/>
        <v/>
      </c>
      <c r="L56" s="206"/>
      <c r="M56" s="208"/>
      <c r="N56" s="210"/>
    </row>
    <row r="57" spans="1:14" ht="20.100000000000001" customHeight="1" x14ac:dyDescent="0.25">
      <c r="A57" s="160">
        <v>46</v>
      </c>
      <c r="B57" s="161" t="s">
        <v>138</v>
      </c>
      <c r="C57" s="162" t="s">
        <v>139</v>
      </c>
      <c r="D57" s="163">
        <v>10</v>
      </c>
      <c r="E57" s="161" t="s">
        <v>6</v>
      </c>
      <c r="F57" s="162" t="s">
        <v>140</v>
      </c>
      <c r="G57" s="191"/>
      <c r="H57" s="197"/>
      <c r="I57" s="197"/>
      <c r="J57" s="201"/>
      <c r="K57" s="164" t="str">
        <f t="shared" si="0"/>
        <v/>
      </c>
      <c r="L57" s="206"/>
      <c r="M57" s="208"/>
      <c r="N57" s="210"/>
    </row>
    <row r="58" spans="1:14" ht="20.100000000000001" customHeight="1" x14ac:dyDescent="0.25">
      <c r="A58" s="160">
        <v>47</v>
      </c>
      <c r="B58" s="161" t="s">
        <v>141</v>
      </c>
      <c r="C58" s="162" t="s">
        <v>142</v>
      </c>
      <c r="D58" s="163">
        <v>10</v>
      </c>
      <c r="E58" s="161" t="s">
        <v>6</v>
      </c>
      <c r="F58" s="162" t="s">
        <v>143</v>
      </c>
      <c r="G58" s="191"/>
      <c r="H58" s="197"/>
      <c r="I58" s="197"/>
      <c r="J58" s="201"/>
      <c r="K58" s="164" t="str">
        <f t="shared" si="0"/>
        <v/>
      </c>
      <c r="L58" s="206"/>
      <c r="M58" s="208"/>
      <c r="N58" s="210"/>
    </row>
    <row r="59" spans="1:14" ht="20.100000000000001" customHeight="1" x14ac:dyDescent="0.25">
      <c r="A59" s="160">
        <v>48</v>
      </c>
      <c r="B59" s="161" t="s">
        <v>144</v>
      </c>
      <c r="C59" s="162" t="s">
        <v>145</v>
      </c>
      <c r="D59" s="163">
        <v>10</v>
      </c>
      <c r="E59" s="161" t="s">
        <v>6</v>
      </c>
      <c r="F59" s="162" t="s">
        <v>146</v>
      </c>
      <c r="G59" s="191"/>
      <c r="H59" s="197"/>
      <c r="I59" s="197"/>
      <c r="J59" s="201"/>
      <c r="K59" s="164" t="str">
        <f t="shared" si="0"/>
        <v/>
      </c>
      <c r="L59" s="206"/>
      <c r="M59" s="208"/>
      <c r="N59" s="210"/>
    </row>
    <row r="60" spans="1:14" ht="20.100000000000001" customHeight="1" x14ac:dyDescent="0.25">
      <c r="A60" s="160">
        <v>49</v>
      </c>
      <c r="B60" s="161" t="s">
        <v>147</v>
      </c>
      <c r="C60" s="162" t="s">
        <v>148</v>
      </c>
      <c r="D60" s="163">
        <v>10</v>
      </c>
      <c r="E60" s="161" t="s">
        <v>6</v>
      </c>
      <c r="F60" s="162" t="s">
        <v>149</v>
      </c>
      <c r="G60" s="191"/>
      <c r="H60" s="197"/>
      <c r="I60" s="197"/>
      <c r="J60" s="201"/>
      <c r="K60" s="164" t="str">
        <f t="shared" si="0"/>
        <v/>
      </c>
      <c r="L60" s="206"/>
      <c r="M60" s="208"/>
      <c r="N60" s="210"/>
    </row>
    <row r="61" spans="1:14" ht="20.100000000000001" customHeight="1" x14ac:dyDescent="0.25">
      <c r="A61" s="160">
        <v>50</v>
      </c>
      <c r="B61" s="161" t="s">
        <v>150</v>
      </c>
      <c r="C61" s="162" t="s">
        <v>151</v>
      </c>
      <c r="D61" s="163">
        <v>10</v>
      </c>
      <c r="E61" s="161" t="s">
        <v>6</v>
      </c>
      <c r="F61" s="162" t="s">
        <v>152</v>
      </c>
      <c r="G61" s="191"/>
      <c r="H61" s="197"/>
      <c r="I61" s="197"/>
      <c r="J61" s="201"/>
      <c r="K61" s="164" t="str">
        <f t="shared" si="0"/>
        <v/>
      </c>
      <c r="L61" s="206"/>
      <c r="M61" s="208"/>
      <c r="N61" s="210"/>
    </row>
    <row r="62" spans="1:14" ht="20.100000000000001" customHeight="1" x14ac:dyDescent="0.25">
      <c r="A62" s="160">
        <v>51</v>
      </c>
      <c r="B62" s="161" t="s">
        <v>153</v>
      </c>
      <c r="C62" s="162" t="s">
        <v>154</v>
      </c>
      <c r="D62" s="163">
        <v>10</v>
      </c>
      <c r="E62" s="161" t="s">
        <v>6</v>
      </c>
      <c r="F62" s="162" t="s">
        <v>155</v>
      </c>
      <c r="G62" s="191"/>
      <c r="H62" s="197"/>
      <c r="I62" s="197"/>
      <c r="J62" s="201"/>
      <c r="K62" s="164" t="str">
        <f t="shared" si="0"/>
        <v/>
      </c>
      <c r="L62" s="206"/>
      <c r="M62" s="208"/>
      <c r="N62" s="210"/>
    </row>
    <row r="63" spans="1:14" ht="20.100000000000001" customHeight="1" x14ac:dyDescent="0.25">
      <c r="A63" s="160">
        <v>52</v>
      </c>
      <c r="B63" s="161" t="s">
        <v>156</v>
      </c>
      <c r="C63" s="162" t="s">
        <v>157</v>
      </c>
      <c r="D63" s="163">
        <v>10</v>
      </c>
      <c r="E63" s="161" t="s">
        <v>6</v>
      </c>
      <c r="F63" s="162" t="s">
        <v>158</v>
      </c>
      <c r="G63" s="191"/>
      <c r="H63" s="197"/>
      <c r="I63" s="197"/>
      <c r="J63" s="201"/>
      <c r="K63" s="164" t="str">
        <f t="shared" si="0"/>
        <v/>
      </c>
      <c r="L63" s="206"/>
      <c r="M63" s="208"/>
      <c r="N63" s="210"/>
    </row>
    <row r="64" spans="1:14" ht="20.100000000000001" customHeight="1" x14ac:dyDescent="0.25">
      <c r="A64" s="160">
        <v>53</v>
      </c>
      <c r="B64" s="161" t="s">
        <v>159</v>
      </c>
      <c r="C64" s="162" t="s">
        <v>160</v>
      </c>
      <c r="D64" s="163">
        <v>10</v>
      </c>
      <c r="E64" s="161" t="s">
        <v>6</v>
      </c>
      <c r="F64" s="162" t="s">
        <v>161</v>
      </c>
      <c r="G64" s="191"/>
      <c r="H64" s="197"/>
      <c r="I64" s="197"/>
      <c r="J64" s="201"/>
      <c r="K64" s="164" t="str">
        <f t="shared" si="0"/>
        <v/>
      </c>
      <c r="L64" s="206"/>
      <c r="M64" s="208"/>
      <c r="N64" s="210"/>
    </row>
    <row r="65" spans="1:14" ht="20.100000000000001" customHeight="1" x14ac:dyDescent="0.25">
      <c r="A65" s="160">
        <v>54</v>
      </c>
      <c r="B65" s="161" t="s">
        <v>162</v>
      </c>
      <c r="C65" s="162" t="s">
        <v>163</v>
      </c>
      <c r="D65" s="163">
        <v>10</v>
      </c>
      <c r="E65" s="161" t="s">
        <v>6</v>
      </c>
      <c r="F65" s="162" t="s">
        <v>164</v>
      </c>
      <c r="G65" s="191"/>
      <c r="H65" s="197"/>
      <c r="I65" s="197"/>
      <c r="J65" s="201"/>
      <c r="K65" s="164" t="str">
        <f t="shared" si="0"/>
        <v/>
      </c>
      <c r="L65" s="206"/>
      <c r="M65" s="208"/>
      <c r="N65" s="210"/>
    </row>
    <row r="66" spans="1:14" ht="20.100000000000001" customHeight="1" x14ac:dyDescent="0.25">
      <c r="A66" s="160">
        <v>55</v>
      </c>
      <c r="B66" s="161" t="s">
        <v>165</v>
      </c>
      <c r="C66" s="162" t="s">
        <v>166</v>
      </c>
      <c r="D66" s="163">
        <v>10</v>
      </c>
      <c r="E66" s="161" t="s">
        <v>6</v>
      </c>
      <c r="F66" s="162" t="s">
        <v>167</v>
      </c>
      <c r="G66" s="191"/>
      <c r="H66" s="197"/>
      <c r="I66" s="197"/>
      <c r="J66" s="201"/>
      <c r="K66" s="164" t="str">
        <f t="shared" si="0"/>
        <v/>
      </c>
      <c r="L66" s="206"/>
      <c r="M66" s="208"/>
      <c r="N66" s="210"/>
    </row>
    <row r="67" spans="1:14" ht="20.100000000000001" customHeight="1" x14ac:dyDescent="0.25">
      <c r="A67" s="160">
        <v>56</v>
      </c>
      <c r="B67" s="161" t="s">
        <v>168</v>
      </c>
      <c r="C67" s="162" t="s">
        <v>169</v>
      </c>
      <c r="D67" s="163">
        <v>10</v>
      </c>
      <c r="E67" s="161" t="s">
        <v>6</v>
      </c>
      <c r="F67" s="162" t="s">
        <v>170</v>
      </c>
      <c r="G67" s="191"/>
      <c r="H67" s="197"/>
      <c r="I67" s="197"/>
      <c r="J67" s="201"/>
      <c r="K67" s="164" t="str">
        <f t="shared" si="0"/>
        <v/>
      </c>
      <c r="L67" s="206"/>
      <c r="M67" s="208"/>
      <c r="N67" s="210"/>
    </row>
    <row r="68" spans="1:14" ht="20.100000000000001" customHeight="1" x14ac:dyDescent="0.25">
      <c r="A68" s="160">
        <v>57</v>
      </c>
      <c r="B68" s="161" t="s">
        <v>171</v>
      </c>
      <c r="C68" s="162" t="s">
        <v>172</v>
      </c>
      <c r="D68" s="163">
        <v>10</v>
      </c>
      <c r="E68" s="161" t="s">
        <v>6</v>
      </c>
      <c r="F68" s="162" t="s">
        <v>173</v>
      </c>
      <c r="G68" s="191"/>
      <c r="H68" s="197"/>
      <c r="I68" s="197"/>
      <c r="J68" s="201"/>
      <c r="K68" s="164" t="str">
        <f t="shared" si="0"/>
        <v/>
      </c>
      <c r="L68" s="206"/>
      <c r="M68" s="208"/>
      <c r="N68" s="210"/>
    </row>
    <row r="69" spans="1:14" ht="20.100000000000001" customHeight="1" x14ac:dyDescent="0.25">
      <c r="A69" s="160">
        <v>58</v>
      </c>
      <c r="B69" s="161" t="s">
        <v>174</v>
      </c>
      <c r="C69" s="162" t="s">
        <v>175</v>
      </c>
      <c r="D69" s="163">
        <v>50</v>
      </c>
      <c r="E69" s="161" t="s">
        <v>6</v>
      </c>
      <c r="F69" s="162" t="s">
        <v>176</v>
      </c>
      <c r="G69" s="191"/>
      <c r="H69" s="197"/>
      <c r="I69" s="197"/>
      <c r="J69" s="201"/>
      <c r="K69" s="164" t="str">
        <f t="shared" si="0"/>
        <v/>
      </c>
      <c r="L69" s="206"/>
      <c r="M69" s="208"/>
      <c r="N69" s="210"/>
    </row>
    <row r="70" spans="1:14" ht="20.100000000000001" customHeight="1" x14ac:dyDescent="0.25">
      <c r="A70" s="160">
        <v>59</v>
      </c>
      <c r="B70" s="161" t="s">
        <v>177</v>
      </c>
      <c r="C70" s="162" t="s">
        <v>178</v>
      </c>
      <c r="D70" s="163">
        <v>10</v>
      </c>
      <c r="E70" s="161" t="s">
        <v>6</v>
      </c>
      <c r="F70" s="162" t="s">
        <v>179</v>
      </c>
      <c r="G70" s="191"/>
      <c r="H70" s="197"/>
      <c r="I70" s="197"/>
      <c r="J70" s="201"/>
      <c r="K70" s="164" t="str">
        <f t="shared" si="0"/>
        <v/>
      </c>
      <c r="L70" s="206"/>
      <c r="M70" s="208"/>
      <c r="N70" s="210"/>
    </row>
    <row r="71" spans="1:14" ht="20.100000000000001" customHeight="1" x14ac:dyDescent="0.25">
      <c r="A71" s="160">
        <v>60</v>
      </c>
      <c r="B71" s="161" t="s">
        <v>180</v>
      </c>
      <c r="C71" s="162" t="s">
        <v>181</v>
      </c>
      <c r="D71" s="163">
        <v>50</v>
      </c>
      <c r="E71" s="161" t="s">
        <v>6</v>
      </c>
      <c r="F71" s="162" t="s">
        <v>182</v>
      </c>
      <c r="G71" s="191"/>
      <c r="H71" s="197"/>
      <c r="I71" s="197"/>
      <c r="J71" s="201"/>
      <c r="K71" s="164" t="str">
        <f t="shared" si="0"/>
        <v/>
      </c>
      <c r="L71" s="206"/>
      <c r="M71" s="208"/>
      <c r="N71" s="210"/>
    </row>
    <row r="72" spans="1:14" ht="20.100000000000001" customHeight="1" x14ac:dyDescent="0.25">
      <c r="A72" s="160">
        <v>61</v>
      </c>
      <c r="B72" s="161" t="s">
        <v>183</v>
      </c>
      <c r="C72" s="162" t="s">
        <v>184</v>
      </c>
      <c r="D72" s="163">
        <v>10</v>
      </c>
      <c r="E72" s="161" t="s">
        <v>6</v>
      </c>
      <c r="F72" s="162" t="s">
        <v>185</v>
      </c>
      <c r="G72" s="191"/>
      <c r="H72" s="197"/>
      <c r="I72" s="197"/>
      <c r="J72" s="201"/>
      <c r="K72" s="164" t="str">
        <f t="shared" si="0"/>
        <v/>
      </c>
      <c r="L72" s="206"/>
      <c r="M72" s="208"/>
      <c r="N72" s="210"/>
    </row>
    <row r="73" spans="1:14" ht="20.100000000000001" customHeight="1" x14ac:dyDescent="0.25">
      <c r="A73" s="160">
        <v>62</v>
      </c>
      <c r="B73" s="161" t="s">
        <v>186</v>
      </c>
      <c r="C73" s="162" t="s">
        <v>187</v>
      </c>
      <c r="D73" s="163">
        <v>10</v>
      </c>
      <c r="E73" s="161" t="s">
        <v>6</v>
      </c>
      <c r="F73" s="162" t="s">
        <v>188</v>
      </c>
      <c r="G73" s="191"/>
      <c r="H73" s="197"/>
      <c r="I73" s="197"/>
      <c r="J73" s="201"/>
      <c r="K73" s="164" t="str">
        <f t="shared" si="0"/>
        <v/>
      </c>
      <c r="L73" s="206"/>
      <c r="M73" s="208"/>
      <c r="N73" s="210"/>
    </row>
    <row r="74" spans="1:14" ht="20.100000000000001" customHeight="1" x14ac:dyDescent="0.25">
      <c r="A74" s="160">
        <v>63</v>
      </c>
      <c r="B74" s="161" t="s">
        <v>189</v>
      </c>
      <c r="C74" s="162" t="s">
        <v>190</v>
      </c>
      <c r="D74" s="163">
        <v>5</v>
      </c>
      <c r="E74" s="161" t="s">
        <v>6</v>
      </c>
      <c r="F74" s="162" t="s">
        <v>191</v>
      </c>
      <c r="G74" s="191"/>
      <c r="H74" s="197"/>
      <c r="I74" s="197"/>
      <c r="J74" s="201"/>
      <c r="K74" s="164" t="str">
        <f t="shared" si="0"/>
        <v/>
      </c>
      <c r="L74" s="206"/>
      <c r="M74" s="208"/>
      <c r="N74" s="210"/>
    </row>
    <row r="75" spans="1:14" ht="20.100000000000001" customHeight="1" x14ac:dyDescent="0.25">
      <c r="A75" s="160">
        <v>64</v>
      </c>
      <c r="B75" s="161" t="s">
        <v>192</v>
      </c>
      <c r="C75" s="162" t="s">
        <v>193</v>
      </c>
      <c r="D75" s="163">
        <v>10</v>
      </c>
      <c r="E75" s="161" t="s">
        <v>6</v>
      </c>
      <c r="F75" s="162" t="s">
        <v>194</v>
      </c>
      <c r="G75" s="191"/>
      <c r="H75" s="197"/>
      <c r="I75" s="197"/>
      <c r="J75" s="201"/>
      <c r="K75" s="164" t="str">
        <f t="shared" si="0"/>
        <v/>
      </c>
      <c r="L75" s="206"/>
      <c r="M75" s="208"/>
      <c r="N75" s="210"/>
    </row>
    <row r="76" spans="1:14" ht="20.100000000000001" customHeight="1" x14ac:dyDescent="0.25">
      <c r="A76" s="160">
        <v>65</v>
      </c>
      <c r="B76" s="161" t="s">
        <v>195</v>
      </c>
      <c r="C76" s="162" t="s">
        <v>196</v>
      </c>
      <c r="D76" s="163">
        <v>10</v>
      </c>
      <c r="E76" s="161" t="s">
        <v>6</v>
      </c>
      <c r="F76" s="162" t="s">
        <v>197</v>
      </c>
      <c r="G76" s="191"/>
      <c r="H76" s="197"/>
      <c r="I76" s="197"/>
      <c r="J76" s="201"/>
      <c r="K76" s="164" t="str">
        <f t="shared" ref="K76:K139" si="1">IF(J76="","",D76*J76)</f>
        <v/>
      </c>
      <c r="L76" s="206"/>
      <c r="M76" s="208"/>
      <c r="N76" s="210"/>
    </row>
    <row r="77" spans="1:14" ht="20.100000000000001" customHeight="1" x14ac:dyDescent="0.25">
      <c r="A77" s="160">
        <v>66</v>
      </c>
      <c r="B77" s="161" t="s">
        <v>195</v>
      </c>
      <c r="C77" s="162" t="s">
        <v>198</v>
      </c>
      <c r="D77" s="163">
        <v>10</v>
      </c>
      <c r="E77" s="161" t="s">
        <v>6</v>
      </c>
      <c r="F77" s="162" t="s">
        <v>199</v>
      </c>
      <c r="G77" s="191"/>
      <c r="H77" s="197"/>
      <c r="I77" s="197"/>
      <c r="J77" s="201"/>
      <c r="K77" s="164" t="str">
        <f t="shared" si="1"/>
        <v/>
      </c>
      <c r="L77" s="206"/>
      <c r="M77" s="208"/>
      <c r="N77" s="210"/>
    </row>
    <row r="78" spans="1:14" ht="20.100000000000001" customHeight="1" x14ac:dyDescent="0.25">
      <c r="A78" s="160">
        <v>67</v>
      </c>
      <c r="B78" s="161" t="s">
        <v>200</v>
      </c>
      <c r="C78" s="162" t="s">
        <v>201</v>
      </c>
      <c r="D78" s="163">
        <v>10</v>
      </c>
      <c r="E78" s="161" t="s">
        <v>6</v>
      </c>
      <c r="F78" s="162" t="s">
        <v>202</v>
      </c>
      <c r="G78" s="191"/>
      <c r="H78" s="197"/>
      <c r="I78" s="197"/>
      <c r="J78" s="201"/>
      <c r="K78" s="164" t="str">
        <f t="shared" si="1"/>
        <v/>
      </c>
      <c r="L78" s="206"/>
      <c r="M78" s="208"/>
      <c r="N78" s="210"/>
    </row>
    <row r="79" spans="1:14" ht="20.100000000000001" customHeight="1" x14ac:dyDescent="0.25">
      <c r="A79" s="160">
        <v>68</v>
      </c>
      <c r="B79" s="161" t="s">
        <v>200</v>
      </c>
      <c r="C79" s="162" t="s">
        <v>203</v>
      </c>
      <c r="D79" s="163">
        <v>10</v>
      </c>
      <c r="E79" s="161" t="s">
        <v>6</v>
      </c>
      <c r="F79" s="162" t="s">
        <v>204</v>
      </c>
      <c r="G79" s="191"/>
      <c r="H79" s="197"/>
      <c r="I79" s="197"/>
      <c r="J79" s="201"/>
      <c r="K79" s="164" t="str">
        <f t="shared" si="1"/>
        <v/>
      </c>
      <c r="L79" s="206"/>
      <c r="M79" s="208"/>
      <c r="N79" s="210"/>
    </row>
    <row r="80" spans="1:14" ht="20.100000000000001" customHeight="1" x14ac:dyDescent="0.25">
      <c r="A80" s="160">
        <v>69</v>
      </c>
      <c r="B80" s="161" t="s">
        <v>205</v>
      </c>
      <c r="C80" s="162" t="s">
        <v>206</v>
      </c>
      <c r="D80" s="163">
        <v>10</v>
      </c>
      <c r="E80" s="161" t="s">
        <v>6</v>
      </c>
      <c r="F80" s="162" t="s">
        <v>207</v>
      </c>
      <c r="G80" s="191"/>
      <c r="H80" s="197"/>
      <c r="I80" s="197"/>
      <c r="J80" s="201"/>
      <c r="K80" s="164" t="str">
        <f t="shared" si="1"/>
        <v/>
      </c>
      <c r="L80" s="206"/>
      <c r="M80" s="208"/>
      <c r="N80" s="210"/>
    </row>
    <row r="81" spans="1:14" ht="20.100000000000001" customHeight="1" x14ac:dyDescent="0.25">
      <c r="A81" s="160">
        <v>70</v>
      </c>
      <c r="B81" s="161" t="s">
        <v>205</v>
      </c>
      <c r="C81" s="162" t="s">
        <v>208</v>
      </c>
      <c r="D81" s="163">
        <v>10</v>
      </c>
      <c r="E81" s="161" t="s">
        <v>6</v>
      </c>
      <c r="F81" s="162" t="s">
        <v>209</v>
      </c>
      <c r="G81" s="191"/>
      <c r="H81" s="197"/>
      <c r="I81" s="197"/>
      <c r="J81" s="201"/>
      <c r="K81" s="164" t="str">
        <f t="shared" si="1"/>
        <v/>
      </c>
      <c r="L81" s="206"/>
      <c r="M81" s="208"/>
      <c r="N81" s="210"/>
    </row>
    <row r="82" spans="1:14" ht="20.100000000000001" customHeight="1" x14ac:dyDescent="0.25">
      <c r="A82" s="160">
        <v>71</v>
      </c>
      <c r="B82" s="161" t="s">
        <v>210</v>
      </c>
      <c r="C82" s="162" t="s">
        <v>211</v>
      </c>
      <c r="D82" s="163">
        <v>10</v>
      </c>
      <c r="E82" s="161" t="s">
        <v>6</v>
      </c>
      <c r="F82" s="162" t="s">
        <v>212</v>
      </c>
      <c r="G82" s="191"/>
      <c r="H82" s="197"/>
      <c r="I82" s="197"/>
      <c r="J82" s="201"/>
      <c r="K82" s="164" t="str">
        <f t="shared" si="1"/>
        <v/>
      </c>
      <c r="L82" s="206"/>
      <c r="M82" s="208"/>
      <c r="N82" s="210"/>
    </row>
    <row r="83" spans="1:14" ht="20.100000000000001" customHeight="1" x14ac:dyDescent="0.25">
      <c r="A83" s="160">
        <v>72</v>
      </c>
      <c r="B83" s="161" t="s">
        <v>210</v>
      </c>
      <c r="C83" s="162" t="s">
        <v>213</v>
      </c>
      <c r="D83" s="163">
        <v>10</v>
      </c>
      <c r="E83" s="161" t="s">
        <v>6</v>
      </c>
      <c r="F83" s="162" t="s">
        <v>214</v>
      </c>
      <c r="G83" s="191"/>
      <c r="H83" s="197"/>
      <c r="I83" s="197"/>
      <c r="J83" s="201"/>
      <c r="K83" s="164" t="str">
        <f t="shared" si="1"/>
        <v/>
      </c>
      <c r="L83" s="206"/>
      <c r="M83" s="208"/>
      <c r="N83" s="210"/>
    </row>
    <row r="84" spans="1:14" ht="20.100000000000001" customHeight="1" x14ac:dyDescent="0.25">
      <c r="A84" s="160">
        <v>73</v>
      </c>
      <c r="B84" s="161" t="s">
        <v>215</v>
      </c>
      <c r="C84" s="162" t="s">
        <v>216</v>
      </c>
      <c r="D84" s="163">
        <v>10</v>
      </c>
      <c r="E84" s="161" t="s">
        <v>6</v>
      </c>
      <c r="F84" s="162" t="s">
        <v>217</v>
      </c>
      <c r="G84" s="191"/>
      <c r="H84" s="197"/>
      <c r="I84" s="197"/>
      <c r="J84" s="201"/>
      <c r="K84" s="164" t="str">
        <f t="shared" si="1"/>
        <v/>
      </c>
      <c r="L84" s="206"/>
      <c r="M84" s="208"/>
      <c r="N84" s="210"/>
    </row>
    <row r="85" spans="1:14" ht="20.100000000000001" customHeight="1" x14ac:dyDescent="0.25">
      <c r="A85" s="160">
        <v>74</v>
      </c>
      <c r="B85" s="161" t="s">
        <v>215</v>
      </c>
      <c r="C85" s="162" t="s">
        <v>218</v>
      </c>
      <c r="D85" s="163">
        <v>10</v>
      </c>
      <c r="E85" s="161" t="s">
        <v>6</v>
      </c>
      <c r="F85" s="162" t="s">
        <v>219</v>
      </c>
      <c r="G85" s="191"/>
      <c r="H85" s="197"/>
      <c r="I85" s="197"/>
      <c r="J85" s="201"/>
      <c r="K85" s="164" t="str">
        <f t="shared" si="1"/>
        <v/>
      </c>
      <c r="L85" s="206"/>
      <c r="M85" s="208"/>
      <c r="N85" s="210"/>
    </row>
    <row r="86" spans="1:14" ht="20.100000000000001" customHeight="1" x14ac:dyDescent="0.25">
      <c r="A86" s="160">
        <v>75</v>
      </c>
      <c r="B86" s="161" t="s">
        <v>220</v>
      </c>
      <c r="C86" s="162" t="s">
        <v>221</v>
      </c>
      <c r="D86" s="163">
        <v>10</v>
      </c>
      <c r="E86" s="161" t="s">
        <v>6</v>
      </c>
      <c r="F86" s="162" t="s">
        <v>222</v>
      </c>
      <c r="G86" s="191"/>
      <c r="H86" s="197"/>
      <c r="I86" s="197"/>
      <c r="J86" s="201"/>
      <c r="K86" s="164" t="str">
        <f t="shared" si="1"/>
        <v/>
      </c>
      <c r="L86" s="206"/>
      <c r="M86" s="208"/>
      <c r="N86" s="210"/>
    </row>
    <row r="87" spans="1:14" ht="20.100000000000001" customHeight="1" x14ac:dyDescent="0.25">
      <c r="A87" s="160">
        <v>76</v>
      </c>
      <c r="B87" s="161" t="s">
        <v>220</v>
      </c>
      <c r="C87" s="162" t="s">
        <v>223</v>
      </c>
      <c r="D87" s="163">
        <v>10</v>
      </c>
      <c r="E87" s="161" t="s">
        <v>6</v>
      </c>
      <c r="F87" s="162" t="s">
        <v>224</v>
      </c>
      <c r="G87" s="191"/>
      <c r="H87" s="197"/>
      <c r="I87" s="197"/>
      <c r="J87" s="201"/>
      <c r="K87" s="164" t="str">
        <f t="shared" si="1"/>
        <v/>
      </c>
      <c r="L87" s="206"/>
      <c r="M87" s="208"/>
      <c r="N87" s="210"/>
    </row>
    <row r="88" spans="1:14" ht="20.100000000000001" customHeight="1" x14ac:dyDescent="0.25">
      <c r="A88" s="160">
        <v>77</v>
      </c>
      <c r="B88" s="161" t="s">
        <v>225</v>
      </c>
      <c r="C88" s="162" t="s">
        <v>226</v>
      </c>
      <c r="D88" s="163">
        <v>10</v>
      </c>
      <c r="E88" s="161" t="s">
        <v>6</v>
      </c>
      <c r="F88" s="162" t="s">
        <v>227</v>
      </c>
      <c r="G88" s="191"/>
      <c r="H88" s="197"/>
      <c r="I88" s="197"/>
      <c r="J88" s="201"/>
      <c r="K88" s="164" t="str">
        <f t="shared" si="1"/>
        <v/>
      </c>
      <c r="L88" s="206"/>
      <c r="M88" s="208"/>
      <c r="N88" s="210"/>
    </row>
    <row r="89" spans="1:14" ht="20.100000000000001" customHeight="1" x14ac:dyDescent="0.25">
      <c r="A89" s="160">
        <v>78</v>
      </c>
      <c r="B89" s="161" t="s">
        <v>228</v>
      </c>
      <c r="C89" s="162" t="s">
        <v>229</v>
      </c>
      <c r="D89" s="163">
        <v>10</v>
      </c>
      <c r="E89" s="161" t="s">
        <v>6</v>
      </c>
      <c r="F89" s="162" t="s">
        <v>230</v>
      </c>
      <c r="G89" s="191"/>
      <c r="H89" s="197"/>
      <c r="I89" s="197"/>
      <c r="J89" s="201"/>
      <c r="K89" s="164" t="str">
        <f t="shared" si="1"/>
        <v/>
      </c>
      <c r="L89" s="206"/>
      <c r="M89" s="208"/>
      <c r="N89" s="210"/>
    </row>
    <row r="90" spans="1:14" ht="20.100000000000001" customHeight="1" x14ac:dyDescent="0.25">
      <c r="A90" s="160">
        <v>79</v>
      </c>
      <c r="B90" s="161" t="s">
        <v>228</v>
      </c>
      <c r="C90" s="162" t="s">
        <v>231</v>
      </c>
      <c r="D90" s="163">
        <v>10</v>
      </c>
      <c r="E90" s="161" t="s">
        <v>6</v>
      </c>
      <c r="F90" s="162" t="s">
        <v>232</v>
      </c>
      <c r="G90" s="191"/>
      <c r="H90" s="197"/>
      <c r="I90" s="197"/>
      <c r="J90" s="201"/>
      <c r="K90" s="164" t="str">
        <f t="shared" si="1"/>
        <v/>
      </c>
      <c r="L90" s="206"/>
      <c r="M90" s="208"/>
      <c r="N90" s="210"/>
    </row>
    <row r="91" spans="1:14" ht="20.100000000000001" customHeight="1" x14ac:dyDescent="0.25">
      <c r="A91" s="160">
        <v>80</v>
      </c>
      <c r="B91" s="161" t="s">
        <v>233</v>
      </c>
      <c r="C91" s="162" t="s">
        <v>234</v>
      </c>
      <c r="D91" s="163">
        <v>10</v>
      </c>
      <c r="E91" s="161" t="s">
        <v>6</v>
      </c>
      <c r="F91" s="162" t="s">
        <v>235</v>
      </c>
      <c r="G91" s="191"/>
      <c r="H91" s="197"/>
      <c r="I91" s="197"/>
      <c r="J91" s="201"/>
      <c r="K91" s="164" t="str">
        <f t="shared" si="1"/>
        <v/>
      </c>
      <c r="L91" s="206"/>
      <c r="M91" s="208"/>
      <c r="N91" s="210"/>
    </row>
    <row r="92" spans="1:14" ht="20.100000000000001" customHeight="1" x14ac:dyDescent="0.25">
      <c r="A92" s="160">
        <v>81</v>
      </c>
      <c r="B92" s="161" t="s">
        <v>233</v>
      </c>
      <c r="C92" s="162" t="s">
        <v>236</v>
      </c>
      <c r="D92" s="163">
        <v>10</v>
      </c>
      <c r="E92" s="161" t="s">
        <v>6</v>
      </c>
      <c r="F92" s="162" t="s">
        <v>237</v>
      </c>
      <c r="G92" s="191"/>
      <c r="H92" s="197"/>
      <c r="I92" s="197"/>
      <c r="J92" s="201"/>
      <c r="K92" s="164" t="str">
        <f t="shared" si="1"/>
        <v/>
      </c>
      <c r="L92" s="206"/>
      <c r="M92" s="208"/>
      <c r="N92" s="210"/>
    </row>
    <row r="93" spans="1:14" ht="20.100000000000001" customHeight="1" x14ac:dyDescent="0.25">
      <c r="A93" s="160">
        <v>82</v>
      </c>
      <c r="B93" s="161" t="s">
        <v>238</v>
      </c>
      <c r="C93" s="162" t="s">
        <v>239</v>
      </c>
      <c r="D93" s="163">
        <v>10</v>
      </c>
      <c r="E93" s="161" t="s">
        <v>6</v>
      </c>
      <c r="F93" s="162" t="s">
        <v>240</v>
      </c>
      <c r="G93" s="191"/>
      <c r="H93" s="197"/>
      <c r="I93" s="197"/>
      <c r="J93" s="201"/>
      <c r="K93" s="164" t="str">
        <f t="shared" si="1"/>
        <v/>
      </c>
      <c r="L93" s="206"/>
      <c r="M93" s="208"/>
      <c r="N93" s="210"/>
    </row>
    <row r="94" spans="1:14" ht="20.100000000000001" customHeight="1" x14ac:dyDescent="0.25">
      <c r="A94" s="160">
        <v>83</v>
      </c>
      <c r="B94" s="161" t="s">
        <v>238</v>
      </c>
      <c r="C94" s="162" t="s">
        <v>241</v>
      </c>
      <c r="D94" s="163">
        <v>10</v>
      </c>
      <c r="E94" s="161" t="s">
        <v>6</v>
      </c>
      <c r="F94" s="162" t="s">
        <v>242</v>
      </c>
      <c r="G94" s="191"/>
      <c r="H94" s="197"/>
      <c r="I94" s="197"/>
      <c r="J94" s="201"/>
      <c r="K94" s="164" t="str">
        <f t="shared" si="1"/>
        <v/>
      </c>
      <c r="L94" s="206"/>
      <c r="M94" s="208"/>
      <c r="N94" s="210"/>
    </row>
    <row r="95" spans="1:14" ht="20.100000000000001" customHeight="1" x14ac:dyDescent="0.25">
      <c r="A95" s="160">
        <v>84</v>
      </c>
      <c r="B95" s="161" t="s">
        <v>243</v>
      </c>
      <c r="C95" s="162" t="s">
        <v>244</v>
      </c>
      <c r="D95" s="163">
        <v>10</v>
      </c>
      <c r="E95" s="161" t="s">
        <v>6</v>
      </c>
      <c r="F95" s="162" t="s">
        <v>245</v>
      </c>
      <c r="G95" s="191"/>
      <c r="H95" s="197"/>
      <c r="I95" s="197"/>
      <c r="J95" s="201"/>
      <c r="K95" s="164" t="str">
        <f t="shared" si="1"/>
        <v/>
      </c>
      <c r="L95" s="206"/>
      <c r="M95" s="208"/>
      <c r="N95" s="210"/>
    </row>
    <row r="96" spans="1:14" ht="20.100000000000001" customHeight="1" x14ac:dyDescent="0.25">
      <c r="A96" s="160">
        <v>85</v>
      </c>
      <c r="B96" s="161" t="s">
        <v>243</v>
      </c>
      <c r="C96" s="162" t="s">
        <v>246</v>
      </c>
      <c r="D96" s="163">
        <v>10</v>
      </c>
      <c r="E96" s="161" t="s">
        <v>6</v>
      </c>
      <c r="F96" s="162" t="s">
        <v>247</v>
      </c>
      <c r="G96" s="191"/>
      <c r="H96" s="197"/>
      <c r="I96" s="197"/>
      <c r="J96" s="201"/>
      <c r="K96" s="164" t="str">
        <f t="shared" si="1"/>
        <v/>
      </c>
      <c r="L96" s="206"/>
      <c r="M96" s="208"/>
      <c r="N96" s="210"/>
    </row>
    <row r="97" spans="1:14" ht="20.100000000000001" customHeight="1" x14ac:dyDescent="0.25">
      <c r="A97" s="160">
        <v>86</v>
      </c>
      <c r="B97" s="161" t="s">
        <v>248</v>
      </c>
      <c r="C97" s="162" t="s">
        <v>249</v>
      </c>
      <c r="D97" s="163">
        <v>10</v>
      </c>
      <c r="E97" s="161" t="s">
        <v>6</v>
      </c>
      <c r="F97" s="162" t="s">
        <v>250</v>
      </c>
      <c r="G97" s="191"/>
      <c r="H97" s="197"/>
      <c r="I97" s="197"/>
      <c r="J97" s="201"/>
      <c r="K97" s="164" t="str">
        <f t="shared" si="1"/>
        <v/>
      </c>
      <c r="L97" s="206"/>
      <c r="M97" s="208"/>
      <c r="N97" s="210"/>
    </row>
    <row r="98" spans="1:14" ht="20.100000000000001" customHeight="1" x14ac:dyDescent="0.25">
      <c r="A98" s="160">
        <v>87</v>
      </c>
      <c r="B98" s="161" t="s">
        <v>248</v>
      </c>
      <c r="C98" s="162" t="s">
        <v>251</v>
      </c>
      <c r="D98" s="163">
        <v>10</v>
      </c>
      <c r="E98" s="161" t="s">
        <v>6</v>
      </c>
      <c r="F98" s="162" t="s">
        <v>252</v>
      </c>
      <c r="G98" s="191"/>
      <c r="H98" s="197"/>
      <c r="I98" s="197"/>
      <c r="J98" s="201"/>
      <c r="K98" s="164" t="str">
        <f t="shared" si="1"/>
        <v/>
      </c>
      <c r="L98" s="206"/>
      <c r="M98" s="208"/>
      <c r="N98" s="210"/>
    </row>
    <row r="99" spans="1:14" ht="20.100000000000001" customHeight="1" x14ac:dyDescent="0.25">
      <c r="A99" s="160">
        <v>88</v>
      </c>
      <c r="B99" s="161" t="s">
        <v>253</v>
      </c>
      <c r="C99" s="162" t="s">
        <v>254</v>
      </c>
      <c r="D99" s="163">
        <v>10</v>
      </c>
      <c r="E99" s="161" t="s">
        <v>6</v>
      </c>
      <c r="F99" s="162" t="s">
        <v>255</v>
      </c>
      <c r="G99" s="191"/>
      <c r="H99" s="197"/>
      <c r="I99" s="197"/>
      <c r="J99" s="201"/>
      <c r="K99" s="164" t="str">
        <f t="shared" si="1"/>
        <v/>
      </c>
      <c r="L99" s="206"/>
      <c r="M99" s="208"/>
      <c r="N99" s="210"/>
    </row>
    <row r="100" spans="1:14" ht="20.100000000000001" customHeight="1" x14ac:dyDescent="0.25">
      <c r="A100" s="160">
        <v>89</v>
      </c>
      <c r="B100" s="161" t="s">
        <v>253</v>
      </c>
      <c r="C100" s="162" t="s">
        <v>256</v>
      </c>
      <c r="D100" s="163">
        <v>10</v>
      </c>
      <c r="E100" s="161" t="s">
        <v>6</v>
      </c>
      <c r="F100" s="162" t="s">
        <v>257</v>
      </c>
      <c r="G100" s="191"/>
      <c r="H100" s="197"/>
      <c r="I100" s="197"/>
      <c r="J100" s="201"/>
      <c r="K100" s="164" t="str">
        <f t="shared" si="1"/>
        <v/>
      </c>
      <c r="L100" s="206"/>
      <c r="M100" s="208"/>
      <c r="N100" s="210"/>
    </row>
    <row r="101" spans="1:14" ht="20.100000000000001" customHeight="1" x14ac:dyDescent="0.25">
      <c r="A101" s="160">
        <v>90</v>
      </c>
      <c r="B101" s="161" t="s">
        <v>258</v>
      </c>
      <c r="C101" s="162" t="s">
        <v>259</v>
      </c>
      <c r="D101" s="163">
        <v>10</v>
      </c>
      <c r="E101" s="161" t="s">
        <v>6</v>
      </c>
      <c r="F101" s="162" t="s">
        <v>260</v>
      </c>
      <c r="G101" s="191"/>
      <c r="H101" s="197"/>
      <c r="I101" s="197"/>
      <c r="J101" s="201"/>
      <c r="K101" s="164" t="str">
        <f t="shared" si="1"/>
        <v/>
      </c>
      <c r="L101" s="206"/>
      <c r="M101" s="208"/>
      <c r="N101" s="210"/>
    </row>
    <row r="102" spans="1:14" ht="20.100000000000001" customHeight="1" x14ac:dyDescent="0.25">
      <c r="A102" s="160">
        <v>91</v>
      </c>
      <c r="B102" s="161" t="s">
        <v>258</v>
      </c>
      <c r="C102" s="162" t="s">
        <v>261</v>
      </c>
      <c r="D102" s="163">
        <v>10</v>
      </c>
      <c r="E102" s="161" t="s">
        <v>6</v>
      </c>
      <c r="F102" s="162" t="s">
        <v>262</v>
      </c>
      <c r="G102" s="191"/>
      <c r="H102" s="197"/>
      <c r="I102" s="197"/>
      <c r="J102" s="201"/>
      <c r="K102" s="164" t="str">
        <f t="shared" si="1"/>
        <v/>
      </c>
      <c r="L102" s="206"/>
      <c r="M102" s="208"/>
      <c r="N102" s="210"/>
    </row>
    <row r="103" spans="1:14" ht="20.100000000000001" customHeight="1" x14ac:dyDescent="0.25">
      <c r="A103" s="160">
        <v>92</v>
      </c>
      <c r="B103" s="161" t="s">
        <v>263</v>
      </c>
      <c r="C103" s="162" t="s">
        <v>264</v>
      </c>
      <c r="D103" s="163">
        <v>10</v>
      </c>
      <c r="E103" s="161" t="s">
        <v>6</v>
      </c>
      <c r="F103" s="162" t="s">
        <v>265</v>
      </c>
      <c r="G103" s="191"/>
      <c r="H103" s="197"/>
      <c r="I103" s="197"/>
      <c r="J103" s="201"/>
      <c r="K103" s="164" t="str">
        <f t="shared" si="1"/>
        <v/>
      </c>
      <c r="L103" s="206"/>
      <c r="M103" s="208"/>
      <c r="N103" s="210"/>
    </row>
    <row r="104" spans="1:14" ht="20.100000000000001" customHeight="1" x14ac:dyDescent="0.25">
      <c r="A104" s="160">
        <v>93</v>
      </c>
      <c r="B104" s="161" t="s">
        <v>263</v>
      </c>
      <c r="C104" s="162" t="s">
        <v>266</v>
      </c>
      <c r="D104" s="163">
        <v>10</v>
      </c>
      <c r="E104" s="161" t="s">
        <v>6</v>
      </c>
      <c r="F104" s="162" t="s">
        <v>267</v>
      </c>
      <c r="G104" s="191"/>
      <c r="H104" s="197"/>
      <c r="I104" s="197"/>
      <c r="J104" s="201"/>
      <c r="K104" s="164" t="str">
        <f t="shared" si="1"/>
        <v/>
      </c>
      <c r="L104" s="206"/>
      <c r="M104" s="208"/>
      <c r="N104" s="210"/>
    </row>
    <row r="105" spans="1:14" ht="20.100000000000001" customHeight="1" x14ac:dyDescent="0.25">
      <c r="A105" s="160">
        <v>94</v>
      </c>
      <c r="B105" s="161" t="s">
        <v>268</v>
      </c>
      <c r="C105" s="162" t="s">
        <v>269</v>
      </c>
      <c r="D105" s="163">
        <v>10</v>
      </c>
      <c r="E105" s="161" t="s">
        <v>6</v>
      </c>
      <c r="F105" s="162" t="s">
        <v>270</v>
      </c>
      <c r="G105" s="191"/>
      <c r="H105" s="197"/>
      <c r="I105" s="197"/>
      <c r="J105" s="201"/>
      <c r="K105" s="164" t="str">
        <f t="shared" si="1"/>
        <v/>
      </c>
      <c r="L105" s="206"/>
      <c r="M105" s="208"/>
      <c r="N105" s="210"/>
    </row>
    <row r="106" spans="1:14" ht="20.100000000000001" customHeight="1" x14ac:dyDescent="0.25">
      <c r="A106" s="160">
        <v>95</v>
      </c>
      <c r="B106" s="161" t="s">
        <v>268</v>
      </c>
      <c r="C106" s="162" t="s">
        <v>271</v>
      </c>
      <c r="D106" s="163">
        <v>10</v>
      </c>
      <c r="E106" s="161" t="s">
        <v>6</v>
      </c>
      <c r="F106" s="162" t="s">
        <v>272</v>
      </c>
      <c r="G106" s="191"/>
      <c r="H106" s="197"/>
      <c r="I106" s="197"/>
      <c r="J106" s="201"/>
      <c r="K106" s="164" t="str">
        <f t="shared" si="1"/>
        <v/>
      </c>
      <c r="L106" s="206"/>
      <c r="M106" s="208"/>
      <c r="N106" s="210"/>
    </row>
    <row r="107" spans="1:14" ht="20.100000000000001" customHeight="1" x14ac:dyDescent="0.25">
      <c r="A107" s="160">
        <v>96</v>
      </c>
      <c r="B107" s="161" t="s">
        <v>273</v>
      </c>
      <c r="C107" s="162" t="s">
        <v>274</v>
      </c>
      <c r="D107" s="163">
        <v>10</v>
      </c>
      <c r="E107" s="161" t="s">
        <v>6</v>
      </c>
      <c r="F107" s="162" t="s">
        <v>275</v>
      </c>
      <c r="G107" s="191"/>
      <c r="H107" s="197"/>
      <c r="I107" s="197"/>
      <c r="J107" s="201"/>
      <c r="K107" s="164" t="str">
        <f t="shared" si="1"/>
        <v/>
      </c>
      <c r="L107" s="206"/>
      <c r="M107" s="208"/>
      <c r="N107" s="210"/>
    </row>
    <row r="108" spans="1:14" ht="20.100000000000001" customHeight="1" x14ac:dyDescent="0.25">
      <c r="A108" s="160">
        <v>97</v>
      </c>
      <c r="B108" s="161" t="s">
        <v>273</v>
      </c>
      <c r="C108" s="162" t="s">
        <v>276</v>
      </c>
      <c r="D108" s="163">
        <v>10</v>
      </c>
      <c r="E108" s="161" t="s">
        <v>6</v>
      </c>
      <c r="F108" s="162" t="s">
        <v>277</v>
      </c>
      <c r="G108" s="191"/>
      <c r="H108" s="197"/>
      <c r="I108" s="197"/>
      <c r="J108" s="201"/>
      <c r="K108" s="164" t="str">
        <f t="shared" si="1"/>
        <v/>
      </c>
      <c r="L108" s="206"/>
      <c r="M108" s="208"/>
      <c r="N108" s="210"/>
    </row>
    <row r="109" spans="1:14" ht="20.100000000000001" customHeight="1" x14ac:dyDescent="0.25">
      <c r="A109" s="160">
        <v>98</v>
      </c>
      <c r="B109" s="161" t="s">
        <v>278</v>
      </c>
      <c r="C109" s="162" t="s">
        <v>279</v>
      </c>
      <c r="D109" s="163">
        <v>5</v>
      </c>
      <c r="E109" s="161" t="s">
        <v>6</v>
      </c>
      <c r="F109" s="162" t="s">
        <v>280</v>
      </c>
      <c r="G109" s="191"/>
      <c r="H109" s="197"/>
      <c r="I109" s="197"/>
      <c r="J109" s="201"/>
      <c r="K109" s="164" t="str">
        <f t="shared" si="1"/>
        <v/>
      </c>
      <c r="L109" s="206"/>
      <c r="M109" s="208"/>
      <c r="N109" s="210"/>
    </row>
    <row r="110" spans="1:14" ht="20.100000000000001" customHeight="1" x14ac:dyDescent="0.25">
      <c r="A110" s="160">
        <v>99</v>
      </c>
      <c r="B110" s="161" t="s">
        <v>281</v>
      </c>
      <c r="C110" s="162" t="s">
        <v>282</v>
      </c>
      <c r="D110" s="163">
        <v>10</v>
      </c>
      <c r="E110" s="161" t="s">
        <v>6</v>
      </c>
      <c r="F110" s="162" t="s">
        <v>283</v>
      </c>
      <c r="G110" s="191"/>
      <c r="H110" s="197"/>
      <c r="I110" s="197"/>
      <c r="J110" s="201"/>
      <c r="K110" s="164" t="str">
        <f t="shared" si="1"/>
        <v/>
      </c>
      <c r="L110" s="206"/>
      <c r="M110" s="208"/>
      <c r="N110" s="210"/>
    </row>
    <row r="111" spans="1:14" ht="20.100000000000001" customHeight="1" x14ac:dyDescent="0.25">
      <c r="A111" s="160">
        <v>100</v>
      </c>
      <c r="B111" s="161" t="s">
        <v>281</v>
      </c>
      <c r="C111" s="162" t="s">
        <v>284</v>
      </c>
      <c r="D111" s="163">
        <v>10</v>
      </c>
      <c r="E111" s="161" t="s">
        <v>6</v>
      </c>
      <c r="F111" s="162" t="s">
        <v>285</v>
      </c>
      <c r="G111" s="191"/>
      <c r="H111" s="197"/>
      <c r="I111" s="197"/>
      <c r="J111" s="201"/>
      <c r="K111" s="164" t="str">
        <f t="shared" si="1"/>
        <v/>
      </c>
      <c r="L111" s="206"/>
      <c r="M111" s="208"/>
      <c r="N111" s="210"/>
    </row>
    <row r="112" spans="1:14" ht="20.100000000000001" customHeight="1" x14ac:dyDescent="0.25">
      <c r="A112" s="160">
        <v>101</v>
      </c>
      <c r="B112" s="161" t="s">
        <v>286</v>
      </c>
      <c r="C112" s="162" t="s">
        <v>287</v>
      </c>
      <c r="D112" s="163">
        <v>10</v>
      </c>
      <c r="E112" s="161" t="s">
        <v>6</v>
      </c>
      <c r="F112" s="162" t="s">
        <v>288</v>
      </c>
      <c r="G112" s="191"/>
      <c r="H112" s="197"/>
      <c r="I112" s="197"/>
      <c r="J112" s="201"/>
      <c r="K112" s="164" t="str">
        <f t="shared" si="1"/>
        <v/>
      </c>
      <c r="L112" s="206"/>
      <c r="M112" s="208"/>
      <c r="N112" s="210"/>
    </row>
    <row r="113" spans="1:14" ht="20.100000000000001" customHeight="1" x14ac:dyDescent="0.25">
      <c r="A113" s="160">
        <v>102</v>
      </c>
      <c r="B113" s="161" t="s">
        <v>286</v>
      </c>
      <c r="C113" s="162" t="s">
        <v>289</v>
      </c>
      <c r="D113" s="163">
        <v>10</v>
      </c>
      <c r="E113" s="161" t="s">
        <v>6</v>
      </c>
      <c r="F113" s="162" t="s">
        <v>290</v>
      </c>
      <c r="G113" s="191"/>
      <c r="H113" s="197"/>
      <c r="I113" s="197"/>
      <c r="J113" s="201"/>
      <c r="K113" s="164" t="str">
        <f t="shared" si="1"/>
        <v/>
      </c>
      <c r="L113" s="206"/>
      <c r="M113" s="208"/>
      <c r="N113" s="210"/>
    </row>
    <row r="114" spans="1:14" ht="20.100000000000001" customHeight="1" x14ac:dyDescent="0.25">
      <c r="A114" s="160">
        <v>103</v>
      </c>
      <c r="B114" s="161" t="s">
        <v>291</v>
      </c>
      <c r="C114" s="162" t="s">
        <v>292</v>
      </c>
      <c r="D114" s="163">
        <v>5</v>
      </c>
      <c r="E114" s="161" t="s">
        <v>6</v>
      </c>
      <c r="F114" s="162" t="s">
        <v>293</v>
      </c>
      <c r="G114" s="191"/>
      <c r="H114" s="197"/>
      <c r="I114" s="197"/>
      <c r="J114" s="201"/>
      <c r="K114" s="164" t="str">
        <f t="shared" si="1"/>
        <v/>
      </c>
      <c r="L114" s="206"/>
      <c r="M114" s="208"/>
      <c r="N114" s="210"/>
    </row>
    <row r="115" spans="1:14" ht="20.100000000000001" customHeight="1" x14ac:dyDescent="0.25">
      <c r="A115" s="160">
        <v>104</v>
      </c>
      <c r="B115" s="161" t="s">
        <v>291</v>
      </c>
      <c r="C115" s="162" t="s">
        <v>294</v>
      </c>
      <c r="D115" s="163">
        <v>5</v>
      </c>
      <c r="E115" s="161" t="s">
        <v>6</v>
      </c>
      <c r="F115" s="162" t="s">
        <v>295</v>
      </c>
      <c r="G115" s="191"/>
      <c r="H115" s="197"/>
      <c r="I115" s="197"/>
      <c r="J115" s="201"/>
      <c r="K115" s="164" t="str">
        <f t="shared" si="1"/>
        <v/>
      </c>
      <c r="L115" s="206"/>
      <c r="M115" s="208"/>
      <c r="N115" s="210"/>
    </row>
    <row r="116" spans="1:14" ht="20.100000000000001" customHeight="1" x14ac:dyDescent="0.25">
      <c r="A116" s="160">
        <v>105</v>
      </c>
      <c r="B116" s="161" t="s">
        <v>296</v>
      </c>
      <c r="C116" s="162" t="s">
        <v>297</v>
      </c>
      <c r="D116" s="163">
        <v>5</v>
      </c>
      <c r="E116" s="161" t="s">
        <v>6</v>
      </c>
      <c r="F116" s="162" t="s">
        <v>298</v>
      </c>
      <c r="G116" s="191"/>
      <c r="H116" s="197"/>
      <c r="I116" s="197"/>
      <c r="J116" s="201"/>
      <c r="K116" s="164" t="str">
        <f t="shared" si="1"/>
        <v/>
      </c>
      <c r="L116" s="206"/>
      <c r="M116" s="208"/>
      <c r="N116" s="210"/>
    </row>
    <row r="117" spans="1:14" ht="20.100000000000001" customHeight="1" x14ac:dyDescent="0.25">
      <c r="A117" s="160">
        <v>106</v>
      </c>
      <c r="B117" s="161" t="s">
        <v>296</v>
      </c>
      <c r="C117" s="162" t="s">
        <v>299</v>
      </c>
      <c r="D117" s="163">
        <v>5</v>
      </c>
      <c r="E117" s="161" t="s">
        <v>6</v>
      </c>
      <c r="F117" s="162" t="s">
        <v>300</v>
      </c>
      <c r="G117" s="191"/>
      <c r="H117" s="197"/>
      <c r="I117" s="197"/>
      <c r="J117" s="201"/>
      <c r="K117" s="164" t="str">
        <f t="shared" si="1"/>
        <v/>
      </c>
      <c r="L117" s="206"/>
      <c r="M117" s="208"/>
      <c r="N117" s="210"/>
    </row>
    <row r="118" spans="1:14" ht="20.100000000000001" customHeight="1" x14ac:dyDescent="0.25">
      <c r="A118" s="160">
        <v>107</v>
      </c>
      <c r="B118" s="161" t="s">
        <v>301</v>
      </c>
      <c r="C118" s="162" t="s">
        <v>302</v>
      </c>
      <c r="D118" s="163">
        <v>10</v>
      </c>
      <c r="E118" s="161" t="s">
        <v>6</v>
      </c>
      <c r="F118" s="162" t="s">
        <v>303</v>
      </c>
      <c r="G118" s="191"/>
      <c r="H118" s="197"/>
      <c r="I118" s="197"/>
      <c r="J118" s="201"/>
      <c r="K118" s="164" t="str">
        <f t="shared" si="1"/>
        <v/>
      </c>
      <c r="L118" s="206"/>
      <c r="M118" s="208"/>
      <c r="N118" s="210"/>
    </row>
    <row r="119" spans="1:14" ht="20.100000000000001" customHeight="1" x14ac:dyDescent="0.25">
      <c r="A119" s="160">
        <v>108</v>
      </c>
      <c r="B119" s="161" t="s">
        <v>301</v>
      </c>
      <c r="C119" s="162" t="s">
        <v>304</v>
      </c>
      <c r="D119" s="163">
        <v>10</v>
      </c>
      <c r="E119" s="161" t="s">
        <v>6</v>
      </c>
      <c r="F119" s="162" t="s">
        <v>305</v>
      </c>
      <c r="G119" s="191"/>
      <c r="H119" s="197"/>
      <c r="I119" s="197"/>
      <c r="J119" s="201"/>
      <c r="K119" s="164" t="str">
        <f t="shared" si="1"/>
        <v/>
      </c>
      <c r="L119" s="206"/>
      <c r="M119" s="208"/>
      <c r="N119" s="210"/>
    </row>
    <row r="120" spans="1:14" ht="20.100000000000001" customHeight="1" x14ac:dyDescent="0.25">
      <c r="A120" s="160">
        <v>109</v>
      </c>
      <c r="B120" s="161" t="s">
        <v>306</v>
      </c>
      <c r="C120" s="162" t="s">
        <v>307</v>
      </c>
      <c r="D120" s="163">
        <v>10</v>
      </c>
      <c r="E120" s="161" t="s">
        <v>6</v>
      </c>
      <c r="F120" s="162" t="s">
        <v>308</v>
      </c>
      <c r="G120" s="191"/>
      <c r="H120" s="197"/>
      <c r="I120" s="197"/>
      <c r="J120" s="201"/>
      <c r="K120" s="164" t="str">
        <f t="shared" si="1"/>
        <v/>
      </c>
      <c r="L120" s="206"/>
      <c r="M120" s="208"/>
      <c r="N120" s="210"/>
    </row>
    <row r="121" spans="1:14" ht="20.100000000000001" customHeight="1" x14ac:dyDescent="0.25">
      <c r="A121" s="160">
        <v>110</v>
      </c>
      <c r="B121" s="161" t="s">
        <v>306</v>
      </c>
      <c r="C121" s="162" t="s">
        <v>309</v>
      </c>
      <c r="D121" s="163">
        <v>10</v>
      </c>
      <c r="E121" s="161" t="s">
        <v>6</v>
      </c>
      <c r="F121" s="162" t="s">
        <v>310</v>
      </c>
      <c r="G121" s="191"/>
      <c r="H121" s="197"/>
      <c r="I121" s="197"/>
      <c r="J121" s="201"/>
      <c r="K121" s="164" t="str">
        <f t="shared" si="1"/>
        <v/>
      </c>
      <c r="L121" s="206"/>
      <c r="M121" s="208"/>
      <c r="N121" s="210"/>
    </row>
    <row r="122" spans="1:14" ht="20.100000000000001" customHeight="1" x14ac:dyDescent="0.25">
      <c r="A122" s="160">
        <v>111</v>
      </c>
      <c r="B122" s="161" t="s">
        <v>311</v>
      </c>
      <c r="C122" s="162" t="s">
        <v>312</v>
      </c>
      <c r="D122" s="163">
        <v>5</v>
      </c>
      <c r="E122" s="161" t="s">
        <v>6</v>
      </c>
      <c r="F122" s="162" t="s">
        <v>313</v>
      </c>
      <c r="G122" s="191"/>
      <c r="H122" s="197"/>
      <c r="I122" s="197"/>
      <c r="J122" s="201"/>
      <c r="K122" s="164" t="str">
        <f t="shared" si="1"/>
        <v/>
      </c>
      <c r="L122" s="206"/>
      <c r="M122" s="208"/>
      <c r="N122" s="210"/>
    </row>
    <row r="123" spans="1:14" ht="20.100000000000001" customHeight="1" x14ac:dyDescent="0.25">
      <c r="A123" s="160">
        <v>112</v>
      </c>
      <c r="B123" s="161" t="s">
        <v>314</v>
      </c>
      <c r="C123" s="162" t="s">
        <v>315</v>
      </c>
      <c r="D123" s="163">
        <v>10</v>
      </c>
      <c r="E123" s="161" t="s">
        <v>6</v>
      </c>
      <c r="F123" s="162" t="s">
        <v>316</v>
      </c>
      <c r="G123" s="191"/>
      <c r="H123" s="197"/>
      <c r="I123" s="197"/>
      <c r="J123" s="201"/>
      <c r="K123" s="164" t="str">
        <f t="shared" si="1"/>
        <v/>
      </c>
      <c r="L123" s="206"/>
      <c r="M123" s="208"/>
      <c r="N123" s="210"/>
    </row>
    <row r="124" spans="1:14" ht="20.100000000000001" customHeight="1" x14ac:dyDescent="0.25">
      <c r="A124" s="160">
        <v>113</v>
      </c>
      <c r="B124" s="161" t="s">
        <v>314</v>
      </c>
      <c r="C124" s="162" t="s">
        <v>317</v>
      </c>
      <c r="D124" s="163">
        <v>10</v>
      </c>
      <c r="E124" s="161" t="s">
        <v>6</v>
      </c>
      <c r="F124" s="162" t="s">
        <v>318</v>
      </c>
      <c r="G124" s="191"/>
      <c r="H124" s="197"/>
      <c r="I124" s="197"/>
      <c r="J124" s="201"/>
      <c r="K124" s="164" t="str">
        <f t="shared" si="1"/>
        <v/>
      </c>
      <c r="L124" s="206"/>
      <c r="M124" s="208"/>
      <c r="N124" s="210"/>
    </row>
    <row r="125" spans="1:14" ht="20.100000000000001" customHeight="1" x14ac:dyDescent="0.25">
      <c r="A125" s="160">
        <v>114</v>
      </c>
      <c r="B125" s="161" t="s">
        <v>319</v>
      </c>
      <c r="C125" s="162" t="s">
        <v>320</v>
      </c>
      <c r="D125" s="163">
        <v>5</v>
      </c>
      <c r="E125" s="161" t="s">
        <v>6</v>
      </c>
      <c r="F125" s="162" t="s">
        <v>321</v>
      </c>
      <c r="G125" s="191"/>
      <c r="H125" s="197"/>
      <c r="I125" s="197"/>
      <c r="J125" s="201"/>
      <c r="K125" s="164" t="str">
        <f t="shared" si="1"/>
        <v/>
      </c>
      <c r="L125" s="206"/>
      <c r="M125" s="208"/>
      <c r="N125" s="210"/>
    </row>
    <row r="126" spans="1:14" ht="20.100000000000001" customHeight="1" x14ac:dyDescent="0.25">
      <c r="A126" s="160">
        <v>115</v>
      </c>
      <c r="B126" s="161" t="s">
        <v>319</v>
      </c>
      <c r="C126" s="162" t="s">
        <v>322</v>
      </c>
      <c r="D126" s="163">
        <v>10</v>
      </c>
      <c r="E126" s="161" t="s">
        <v>6</v>
      </c>
      <c r="F126" s="162" t="s">
        <v>323</v>
      </c>
      <c r="G126" s="191"/>
      <c r="H126" s="197"/>
      <c r="I126" s="197"/>
      <c r="J126" s="201"/>
      <c r="K126" s="164" t="str">
        <f t="shared" si="1"/>
        <v/>
      </c>
      <c r="L126" s="206"/>
      <c r="M126" s="208"/>
      <c r="N126" s="210"/>
    </row>
    <row r="127" spans="1:14" ht="20.100000000000001" customHeight="1" x14ac:dyDescent="0.25">
      <c r="A127" s="160">
        <v>116</v>
      </c>
      <c r="B127" s="161" t="s">
        <v>324</v>
      </c>
      <c r="C127" s="162" t="s">
        <v>325</v>
      </c>
      <c r="D127" s="163">
        <v>10</v>
      </c>
      <c r="E127" s="161" t="s">
        <v>6</v>
      </c>
      <c r="F127" s="162" t="s">
        <v>326</v>
      </c>
      <c r="G127" s="191"/>
      <c r="H127" s="197"/>
      <c r="I127" s="197"/>
      <c r="J127" s="201"/>
      <c r="K127" s="164" t="str">
        <f t="shared" si="1"/>
        <v/>
      </c>
      <c r="L127" s="206"/>
      <c r="M127" s="208"/>
      <c r="N127" s="210"/>
    </row>
    <row r="128" spans="1:14" ht="20.100000000000001" customHeight="1" x14ac:dyDescent="0.25">
      <c r="A128" s="160">
        <v>117</v>
      </c>
      <c r="B128" s="161" t="s">
        <v>324</v>
      </c>
      <c r="C128" s="162" t="s">
        <v>327</v>
      </c>
      <c r="D128" s="163">
        <v>10</v>
      </c>
      <c r="E128" s="161" t="s">
        <v>6</v>
      </c>
      <c r="F128" s="162" t="s">
        <v>328</v>
      </c>
      <c r="G128" s="191"/>
      <c r="H128" s="197"/>
      <c r="I128" s="197"/>
      <c r="J128" s="201"/>
      <c r="K128" s="164" t="str">
        <f t="shared" si="1"/>
        <v/>
      </c>
      <c r="L128" s="206"/>
      <c r="M128" s="208"/>
      <c r="N128" s="210"/>
    </row>
    <row r="129" spans="1:14" ht="20.100000000000001" customHeight="1" x14ac:dyDescent="0.25">
      <c r="A129" s="160">
        <v>118</v>
      </c>
      <c r="B129" s="161" t="s">
        <v>329</v>
      </c>
      <c r="C129" s="162" t="s">
        <v>330</v>
      </c>
      <c r="D129" s="163">
        <v>10</v>
      </c>
      <c r="E129" s="161" t="s">
        <v>6</v>
      </c>
      <c r="F129" s="162" t="s">
        <v>331</v>
      </c>
      <c r="G129" s="191"/>
      <c r="H129" s="197"/>
      <c r="I129" s="197"/>
      <c r="J129" s="201"/>
      <c r="K129" s="164" t="str">
        <f t="shared" si="1"/>
        <v/>
      </c>
      <c r="L129" s="206"/>
      <c r="M129" s="208"/>
      <c r="N129" s="210"/>
    </row>
    <row r="130" spans="1:14" ht="20.100000000000001" customHeight="1" x14ac:dyDescent="0.25">
      <c r="A130" s="160">
        <v>119</v>
      </c>
      <c r="B130" s="161" t="s">
        <v>329</v>
      </c>
      <c r="C130" s="162" t="s">
        <v>332</v>
      </c>
      <c r="D130" s="163">
        <v>10</v>
      </c>
      <c r="E130" s="161" t="s">
        <v>6</v>
      </c>
      <c r="F130" s="162" t="s">
        <v>333</v>
      </c>
      <c r="G130" s="191"/>
      <c r="H130" s="197"/>
      <c r="I130" s="197"/>
      <c r="J130" s="201"/>
      <c r="K130" s="164" t="str">
        <f t="shared" si="1"/>
        <v/>
      </c>
      <c r="L130" s="206"/>
      <c r="M130" s="208"/>
      <c r="N130" s="210"/>
    </row>
    <row r="131" spans="1:14" ht="20.100000000000001" customHeight="1" x14ac:dyDescent="0.25">
      <c r="A131" s="160">
        <v>120</v>
      </c>
      <c r="B131" s="161" t="s">
        <v>334</v>
      </c>
      <c r="C131" s="162" t="s">
        <v>335</v>
      </c>
      <c r="D131" s="163">
        <v>10</v>
      </c>
      <c r="E131" s="161" t="s">
        <v>6</v>
      </c>
      <c r="F131" s="162" t="s">
        <v>336</v>
      </c>
      <c r="G131" s="191"/>
      <c r="H131" s="197"/>
      <c r="I131" s="197"/>
      <c r="J131" s="201"/>
      <c r="K131" s="164" t="str">
        <f t="shared" si="1"/>
        <v/>
      </c>
      <c r="L131" s="206"/>
      <c r="M131" s="208"/>
      <c r="N131" s="210"/>
    </row>
    <row r="132" spans="1:14" ht="20.100000000000001" customHeight="1" x14ac:dyDescent="0.25">
      <c r="A132" s="160">
        <v>121</v>
      </c>
      <c r="B132" s="161" t="s">
        <v>334</v>
      </c>
      <c r="C132" s="162" t="s">
        <v>337</v>
      </c>
      <c r="D132" s="163">
        <v>10</v>
      </c>
      <c r="E132" s="161" t="s">
        <v>6</v>
      </c>
      <c r="F132" s="162" t="s">
        <v>338</v>
      </c>
      <c r="G132" s="191"/>
      <c r="H132" s="197"/>
      <c r="I132" s="197"/>
      <c r="J132" s="201"/>
      <c r="K132" s="164" t="str">
        <f t="shared" si="1"/>
        <v/>
      </c>
      <c r="L132" s="206"/>
      <c r="M132" s="208"/>
      <c r="N132" s="210"/>
    </row>
    <row r="133" spans="1:14" ht="20.100000000000001" customHeight="1" x14ac:dyDescent="0.25">
      <c r="A133" s="160">
        <v>122</v>
      </c>
      <c r="B133" s="161" t="s">
        <v>339</v>
      </c>
      <c r="C133" s="162" t="s">
        <v>340</v>
      </c>
      <c r="D133" s="163">
        <v>10</v>
      </c>
      <c r="E133" s="161" t="s">
        <v>6</v>
      </c>
      <c r="F133" s="162" t="s">
        <v>341</v>
      </c>
      <c r="G133" s="191"/>
      <c r="H133" s="197"/>
      <c r="I133" s="197"/>
      <c r="J133" s="201"/>
      <c r="K133" s="164" t="str">
        <f t="shared" si="1"/>
        <v/>
      </c>
      <c r="L133" s="206"/>
      <c r="M133" s="208"/>
      <c r="N133" s="210"/>
    </row>
    <row r="134" spans="1:14" ht="20.100000000000001" customHeight="1" x14ac:dyDescent="0.25">
      <c r="A134" s="160">
        <v>123</v>
      </c>
      <c r="B134" s="161" t="s">
        <v>339</v>
      </c>
      <c r="C134" s="162" t="s">
        <v>342</v>
      </c>
      <c r="D134" s="163">
        <v>10</v>
      </c>
      <c r="E134" s="161" t="s">
        <v>6</v>
      </c>
      <c r="F134" s="162" t="s">
        <v>343</v>
      </c>
      <c r="G134" s="191"/>
      <c r="H134" s="197"/>
      <c r="I134" s="197"/>
      <c r="J134" s="201"/>
      <c r="K134" s="164" t="str">
        <f t="shared" si="1"/>
        <v/>
      </c>
      <c r="L134" s="206"/>
      <c r="M134" s="208"/>
      <c r="N134" s="210"/>
    </row>
    <row r="135" spans="1:14" ht="20.100000000000001" customHeight="1" x14ac:dyDescent="0.25">
      <c r="A135" s="160">
        <v>124</v>
      </c>
      <c r="B135" s="161" t="s">
        <v>344</v>
      </c>
      <c r="C135" s="162" t="s">
        <v>345</v>
      </c>
      <c r="D135" s="163">
        <v>10</v>
      </c>
      <c r="E135" s="161" t="s">
        <v>6</v>
      </c>
      <c r="F135" s="162" t="s">
        <v>346</v>
      </c>
      <c r="G135" s="191"/>
      <c r="H135" s="197"/>
      <c r="I135" s="197"/>
      <c r="J135" s="201"/>
      <c r="K135" s="164" t="str">
        <f t="shared" si="1"/>
        <v/>
      </c>
      <c r="L135" s="206"/>
      <c r="M135" s="208"/>
      <c r="N135" s="210"/>
    </row>
    <row r="136" spans="1:14" ht="20.100000000000001" customHeight="1" x14ac:dyDescent="0.25">
      <c r="A136" s="160">
        <v>125</v>
      </c>
      <c r="B136" s="161" t="s">
        <v>344</v>
      </c>
      <c r="C136" s="162" t="s">
        <v>347</v>
      </c>
      <c r="D136" s="163">
        <v>10</v>
      </c>
      <c r="E136" s="161" t="s">
        <v>6</v>
      </c>
      <c r="F136" s="162" t="s">
        <v>348</v>
      </c>
      <c r="G136" s="191"/>
      <c r="H136" s="197"/>
      <c r="I136" s="197"/>
      <c r="J136" s="201"/>
      <c r="K136" s="164" t="str">
        <f t="shared" si="1"/>
        <v/>
      </c>
      <c r="L136" s="206"/>
      <c r="M136" s="208"/>
      <c r="N136" s="210"/>
    </row>
    <row r="137" spans="1:14" ht="20.100000000000001" customHeight="1" x14ac:dyDescent="0.25">
      <c r="A137" s="160">
        <v>126</v>
      </c>
      <c r="B137" s="161" t="s">
        <v>349</v>
      </c>
      <c r="C137" s="162" t="s">
        <v>350</v>
      </c>
      <c r="D137" s="163">
        <v>10</v>
      </c>
      <c r="E137" s="161" t="s">
        <v>6</v>
      </c>
      <c r="F137" s="162" t="s">
        <v>351</v>
      </c>
      <c r="G137" s="191"/>
      <c r="H137" s="197"/>
      <c r="I137" s="197"/>
      <c r="J137" s="201"/>
      <c r="K137" s="164" t="str">
        <f t="shared" si="1"/>
        <v/>
      </c>
      <c r="L137" s="206"/>
      <c r="M137" s="208"/>
      <c r="N137" s="210"/>
    </row>
    <row r="138" spans="1:14" ht="20.100000000000001" customHeight="1" x14ac:dyDescent="0.25">
      <c r="A138" s="160">
        <v>127</v>
      </c>
      <c r="B138" s="161" t="s">
        <v>349</v>
      </c>
      <c r="C138" s="162" t="s">
        <v>352</v>
      </c>
      <c r="D138" s="163">
        <v>10</v>
      </c>
      <c r="E138" s="161" t="s">
        <v>6</v>
      </c>
      <c r="F138" s="162" t="s">
        <v>353</v>
      </c>
      <c r="G138" s="191"/>
      <c r="H138" s="197"/>
      <c r="I138" s="197"/>
      <c r="J138" s="201"/>
      <c r="K138" s="164" t="str">
        <f t="shared" si="1"/>
        <v/>
      </c>
      <c r="L138" s="206"/>
      <c r="M138" s="208"/>
      <c r="N138" s="210"/>
    </row>
    <row r="139" spans="1:14" ht="20.100000000000001" customHeight="1" x14ac:dyDescent="0.25">
      <c r="A139" s="160">
        <v>128</v>
      </c>
      <c r="B139" s="161" t="s">
        <v>349</v>
      </c>
      <c r="C139" s="162" t="s">
        <v>354</v>
      </c>
      <c r="D139" s="163">
        <v>15</v>
      </c>
      <c r="E139" s="161" t="s">
        <v>6</v>
      </c>
      <c r="F139" s="162" t="s">
        <v>355</v>
      </c>
      <c r="G139" s="191"/>
      <c r="H139" s="197"/>
      <c r="I139" s="197"/>
      <c r="J139" s="201"/>
      <c r="K139" s="164" t="str">
        <f t="shared" si="1"/>
        <v/>
      </c>
      <c r="L139" s="206"/>
      <c r="M139" s="208"/>
      <c r="N139" s="210"/>
    </row>
    <row r="140" spans="1:14" ht="20.100000000000001" customHeight="1" x14ac:dyDescent="0.25">
      <c r="A140" s="160">
        <v>129</v>
      </c>
      <c r="B140" s="161" t="s">
        <v>356</v>
      </c>
      <c r="C140" s="162" t="s">
        <v>357</v>
      </c>
      <c r="D140" s="163">
        <v>5</v>
      </c>
      <c r="E140" s="161" t="s">
        <v>6</v>
      </c>
      <c r="F140" s="162" t="s">
        <v>358</v>
      </c>
      <c r="G140" s="191"/>
      <c r="H140" s="197"/>
      <c r="I140" s="197"/>
      <c r="J140" s="201"/>
      <c r="K140" s="164" t="str">
        <f t="shared" ref="K140:K203" si="2">IF(J140="","",D140*J140)</f>
        <v/>
      </c>
      <c r="L140" s="206"/>
      <c r="M140" s="208"/>
      <c r="N140" s="210"/>
    </row>
    <row r="141" spans="1:14" ht="20.100000000000001" customHeight="1" x14ac:dyDescent="0.25">
      <c r="A141" s="160">
        <v>130</v>
      </c>
      <c r="B141" s="161" t="s">
        <v>356</v>
      </c>
      <c r="C141" s="162" t="s">
        <v>359</v>
      </c>
      <c r="D141" s="163">
        <v>5</v>
      </c>
      <c r="E141" s="161" t="s">
        <v>6</v>
      </c>
      <c r="F141" s="162" t="s">
        <v>360</v>
      </c>
      <c r="G141" s="191"/>
      <c r="H141" s="197"/>
      <c r="I141" s="197"/>
      <c r="J141" s="201"/>
      <c r="K141" s="164" t="str">
        <f t="shared" si="2"/>
        <v/>
      </c>
      <c r="L141" s="206"/>
      <c r="M141" s="208"/>
      <c r="N141" s="210"/>
    </row>
    <row r="142" spans="1:14" ht="20.100000000000001" customHeight="1" x14ac:dyDescent="0.25">
      <c r="A142" s="160">
        <v>131</v>
      </c>
      <c r="B142" s="161" t="s">
        <v>361</v>
      </c>
      <c r="C142" s="162" t="s">
        <v>362</v>
      </c>
      <c r="D142" s="163">
        <v>10</v>
      </c>
      <c r="E142" s="161" t="s">
        <v>6</v>
      </c>
      <c r="F142" s="162" t="s">
        <v>363</v>
      </c>
      <c r="G142" s="191"/>
      <c r="H142" s="197"/>
      <c r="I142" s="197"/>
      <c r="J142" s="201"/>
      <c r="K142" s="164" t="str">
        <f t="shared" si="2"/>
        <v/>
      </c>
      <c r="L142" s="206"/>
      <c r="M142" s="208"/>
      <c r="N142" s="210"/>
    </row>
    <row r="143" spans="1:14" ht="20.100000000000001" customHeight="1" x14ac:dyDescent="0.25">
      <c r="A143" s="160">
        <v>132</v>
      </c>
      <c r="B143" s="161" t="s">
        <v>361</v>
      </c>
      <c r="C143" s="162" t="s">
        <v>364</v>
      </c>
      <c r="D143" s="163">
        <v>10</v>
      </c>
      <c r="E143" s="161" t="s">
        <v>6</v>
      </c>
      <c r="F143" s="162" t="s">
        <v>365</v>
      </c>
      <c r="G143" s="191"/>
      <c r="H143" s="197"/>
      <c r="I143" s="197"/>
      <c r="J143" s="201"/>
      <c r="K143" s="164" t="str">
        <f t="shared" si="2"/>
        <v/>
      </c>
      <c r="L143" s="206"/>
      <c r="M143" s="208"/>
      <c r="N143" s="210"/>
    </row>
    <row r="144" spans="1:14" ht="20.100000000000001" customHeight="1" x14ac:dyDescent="0.25">
      <c r="A144" s="160">
        <v>133</v>
      </c>
      <c r="B144" s="161" t="s">
        <v>366</v>
      </c>
      <c r="C144" s="162" t="s">
        <v>367</v>
      </c>
      <c r="D144" s="163">
        <v>5</v>
      </c>
      <c r="E144" s="161" t="s">
        <v>6</v>
      </c>
      <c r="F144" s="162" t="s">
        <v>368</v>
      </c>
      <c r="G144" s="191"/>
      <c r="H144" s="197"/>
      <c r="I144" s="197"/>
      <c r="J144" s="201"/>
      <c r="K144" s="164" t="str">
        <f t="shared" si="2"/>
        <v/>
      </c>
      <c r="L144" s="206"/>
      <c r="M144" s="208"/>
      <c r="N144" s="210"/>
    </row>
    <row r="145" spans="1:14" ht="20.100000000000001" customHeight="1" x14ac:dyDescent="0.25">
      <c r="A145" s="160">
        <v>134</v>
      </c>
      <c r="B145" s="161" t="s">
        <v>369</v>
      </c>
      <c r="C145" s="162" t="s">
        <v>370</v>
      </c>
      <c r="D145" s="163">
        <v>5</v>
      </c>
      <c r="E145" s="161" t="s">
        <v>6</v>
      </c>
      <c r="F145" s="162" t="s">
        <v>371</v>
      </c>
      <c r="G145" s="191"/>
      <c r="H145" s="197"/>
      <c r="I145" s="197"/>
      <c r="J145" s="201"/>
      <c r="K145" s="164" t="str">
        <f t="shared" si="2"/>
        <v/>
      </c>
      <c r="L145" s="206"/>
      <c r="M145" s="208"/>
      <c r="N145" s="210"/>
    </row>
    <row r="146" spans="1:14" ht="20.100000000000001" customHeight="1" x14ac:dyDescent="0.25">
      <c r="A146" s="160">
        <v>135</v>
      </c>
      <c r="B146" s="161" t="s">
        <v>372</v>
      </c>
      <c r="C146" s="162" t="s">
        <v>373</v>
      </c>
      <c r="D146" s="163">
        <v>5</v>
      </c>
      <c r="E146" s="161" t="s">
        <v>6</v>
      </c>
      <c r="F146" s="162" t="s">
        <v>374</v>
      </c>
      <c r="G146" s="191"/>
      <c r="H146" s="197"/>
      <c r="I146" s="197"/>
      <c r="J146" s="201"/>
      <c r="K146" s="164" t="str">
        <f t="shared" si="2"/>
        <v/>
      </c>
      <c r="L146" s="206"/>
      <c r="M146" s="208"/>
      <c r="N146" s="210"/>
    </row>
    <row r="147" spans="1:14" ht="20.100000000000001" customHeight="1" x14ac:dyDescent="0.25">
      <c r="A147" s="160">
        <v>136</v>
      </c>
      <c r="B147" s="161" t="s">
        <v>375</v>
      </c>
      <c r="C147" s="162" t="s">
        <v>376</v>
      </c>
      <c r="D147" s="163">
        <v>5</v>
      </c>
      <c r="E147" s="161" t="s">
        <v>6</v>
      </c>
      <c r="F147" s="162" t="s">
        <v>377</v>
      </c>
      <c r="G147" s="191"/>
      <c r="H147" s="197"/>
      <c r="I147" s="197"/>
      <c r="J147" s="201"/>
      <c r="K147" s="164" t="str">
        <f t="shared" si="2"/>
        <v/>
      </c>
      <c r="L147" s="206"/>
      <c r="M147" s="208"/>
      <c r="N147" s="210"/>
    </row>
    <row r="148" spans="1:14" ht="20.100000000000001" customHeight="1" x14ac:dyDescent="0.25">
      <c r="A148" s="160">
        <v>137</v>
      </c>
      <c r="B148" s="161" t="s">
        <v>378</v>
      </c>
      <c r="C148" s="162" t="s">
        <v>379</v>
      </c>
      <c r="D148" s="163">
        <v>5</v>
      </c>
      <c r="E148" s="161" t="s">
        <v>6</v>
      </c>
      <c r="F148" s="162" t="s">
        <v>380</v>
      </c>
      <c r="G148" s="191"/>
      <c r="H148" s="197"/>
      <c r="I148" s="197"/>
      <c r="J148" s="201"/>
      <c r="K148" s="164" t="str">
        <f t="shared" si="2"/>
        <v/>
      </c>
      <c r="L148" s="206"/>
      <c r="M148" s="208"/>
      <c r="N148" s="210"/>
    </row>
    <row r="149" spans="1:14" ht="20.100000000000001" customHeight="1" x14ac:dyDescent="0.25">
      <c r="A149" s="160">
        <v>138</v>
      </c>
      <c r="B149" s="161" t="s">
        <v>381</v>
      </c>
      <c r="C149" s="162" t="s">
        <v>382</v>
      </c>
      <c r="D149" s="163">
        <v>5</v>
      </c>
      <c r="E149" s="161" t="s">
        <v>6</v>
      </c>
      <c r="F149" s="162" t="s">
        <v>383</v>
      </c>
      <c r="G149" s="191"/>
      <c r="H149" s="197"/>
      <c r="I149" s="197"/>
      <c r="J149" s="201"/>
      <c r="K149" s="164" t="str">
        <f t="shared" si="2"/>
        <v/>
      </c>
      <c r="L149" s="206"/>
      <c r="M149" s="208"/>
      <c r="N149" s="210"/>
    </row>
    <row r="150" spans="1:14" ht="20.100000000000001" customHeight="1" x14ac:dyDescent="0.25">
      <c r="A150" s="160">
        <v>139</v>
      </c>
      <c r="B150" s="161" t="s">
        <v>384</v>
      </c>
      <c r="C150" s="162" t="s">
        <v>385</v>
      </c>
      <c r="D150" s="163">
        <v>20</v>
      </c>
      <c r="E150" s="161" t="s">
        <v>6</v>
      </c>
      <c r="F150" s="162" t="s">
        <v>386</v>
      </c>
      <c r="G150" s="191"/>
      <c r="H150" s="197"/>
      <c r="I150" s="197"/>
      <c r="J150" s="201"/>
      <c r="K150" s="164" t="str">
        <f t="shared" si="2"/>
        <v/>
      </c>
      <c r="L150" s="206"/>
      <c r="M150" s="208"/>
      <c r="N150" s="210"/>
    </row>
    <row r="151" spans="1:14" ht="20.100000000000001" customHeight="1" x14ac:dyDescent="0.25">
      <c r="A151" s="160">
        <v>140</v>
      </c>
      <c r="B151" s="161" t="s">
        <v>384</v>
      </c>
      <c r="C151" s="162" t="s">
        <v>387</v>
      </c>
      <c r="D151" s="163">
        <v>20</v>
      </c>
      <c r="E151" s="161" t="s">
        <v>6</v>
      </c>
      <c r="F151" s="162" t="s">
        <v>388</v>
      </c>
      <c r="G151" s="191"/>
      <c r="H151" s="197"/>
      <c r="I151" s="197"/>
      <c r="J151" s="201"/>
      <c r="K151" s="164" t="str">
        <f t="shared" si="2"/>
        <v/>
      </c>
      <c r="L151" s="206"/>
      <c r="M151" s="208"/>
      <c r="N151" s="210"/>
    </row>
    <row r="152" spans="1:14" ht="20.100000000000001" customHeight="1" x14ac:dyDescent="0.25">
      <c r="A152" s="160">
        <v>141</v>
      </c>
      <c r="B152" s="161" t="s">
        <v>389</v>
      </c>
      <c r="C152" s="162" t="s">
        <v>390</v>
      </c>
      <c r="D152" s="163">
        <v>20</v>
      </c>
      <c r="E152" s="161" t="s">
        <v>6</v>
      </c>
      <c r="F152" s="162" t="s">
        <v>391</v>
      </c>
      <c r="G152" s="191"/>
      <c r="H152" s="197"/>
      <c r="I152" s="197"/>
      <c r="J152" s="201"/>
      <c r="K152" s="164" t="str">
        <f t="shared" si="2"/>
        <v/>
      </c>
      <c r="L152" s="206"/>
      <c r="M152" s="208"/>
      <c r="N152" s="210"/>
    </row>
    <row r="153" spans="1:14" ht="20.100000000000001" customHeight="1" x14ac:dyDescent="0.25">
      <c r="A153" s="160">
        <v>142</v>
      </c>
      <c r="B153" s="161" t="s">
        <v>389</v>
      </c>
      <c r="C153" s="162" t="s">
        <v>392</v>
      </c>
      <c r="D153" s="163">
        <v>20</v>
      </c>
      <c r="E153" s="161" t="s">
        <v>6</v>
      </c>
      <c r="F153" s="162" t="s">
        <v>393</v>
      </c>
      <c r="G153" s="191"/>
      <c r="H153" s="197"/>
      <c r="I153" s="197"/>
      <c r="J153" s="201"/>
      <c r="K153" s="164" t="str">
        <f t="shared" si="2"/>
        <v/>
      </c>
      <c r="L153" s="206"/>
      <c r="M153" s="208"/>
      <c r="N153" s="210"/>
    </row>
    <row r="154" spans="1:14" ht="20.100000000000001" customHeight="1" x14ac:dyDescent="0.25">
      <c r="A154" s="160">
        <v>143</v>
      </c>
      <c r="B154" s="161" t="s">
        <v>394</v>
      </c>
      <c r="C154" s="162" t="s">
        <v>395</v>
      </c>
      <c r="D154" s="163">
        <v>20</v>
      </c>
      <c r="E154" s="161" t="s">
        <v>6</v>
      </c>
      <c r="F154" s="162" t="s">
        <v>396</v>
      </c>
      <c r="G154" s="191"/>
      <c r="H154" s="197"/>
      <c r="I154" s="197"/>
      <c r="J154" s="201"/>
      <c r="K154" s="164" t="str">
        <f t="shared" si="2"/>
        <v/>
      </c>
      <c r="L154" s="206"/>
      <c r="M154" s="208"/>
      <c r="N154" s="210"/>
    </row>
    <row r="155" spans="1:14" ht="20.100000000000001" customHeight="1" x14ac:dyDescent="0.25">
      <c r="A155" s="160">
        <v>144</v>
      </c>
      <c r="B155" s="161" t="s">
        <v>394</v>
      </c>
      <c r="C155" s="162" t="s">
        <v>397</v>
      </c>
      <c r="D155" s="163">
        <v>20</v>
      </c>
      <c r="E155" s="161" t="s">
        <v>6</v>
      </c>
      <c r="F155" s="162" t="s">
        <v>398</v>
      </c>
      <c r="G155" s="191"/>
      <c r="H155" s="197"/>
      <c r="I155" s="197"/>
      <c r="J155" s="201"/>
      <c r="K155" s="164" t="str">
        <f t="shared" si="2"/>
        <v/>
      </c>
      <c r="L155" s="206"/>
      <c r="M155" s="208"/>
      <c r="N155" s="210"/>
    </row>
    <row r="156" spans="1:14" ht="20.100000000000001" customHeight="1" x14ac:dyDescent="0.25">
      <c r="A156" s="160">
        <v>145</v>
      </c>
      <c r="B156" s="161" t="s">
        <v>399</v>
      </c>
      <c r="C156" s="162" t="s">
        <v>400</v>
      </c>
      <c r="D156" s="163">
        <v>20</v>
      </c>
      <c r="E156" s="161" t="s">
        <v>6</v>
      </c>
      <c r="F156" s="162" t="s">
        <v>401</v>
      </c>
      <c r="G156" s="191"/>
      <c r="H156" s="197"/>
      <c r="I156" s="197"/>
      <c r="J156" s="201"/>
      <c r="K156" s="164" t="str">
        <f t="shared" si="2"/>
        <v/>
      </c>
      <c r="L156" s="206"/>
      <c r="M156" s="208"/>
      <c r="N156" s="210"/>
    </row>
    <row r="157" spans="1:14" ht="20.100000000000001" customHeight="1" x14ac:dyDescent="0.25">
      <c r="A157" s="160">
        <v>146</v>
      </c>
      <c r="B157" s="161" t="s">
        <v>399</v>
      </c>
      <c r="C157" s="162" t="s">
        <v>402</v>
      </c>
      <c r="D157" s="163">
        <v>20</v>
      </c>
      <c r="E157" s="161" t="s">
        <v>6</v>
      </c>
      <c r="F157" s="162" t="s">
        <v>403</v>
      </c>
      <c r="G157" s="191"/>
      <c r="H157" s="197"/>
      <c r="I157" s="197"/>
      <c r="J157" s="201"/>
      <c r="K157" s="164" t="str">
        <f t="shared" si="2"/>
        <v/>
      </c>
      <c r="L157" s="206"/>
      <c r="M157" s="208"/>
      <c r="N157" s="210"/>
    </row>
    <row r="158" spans="1:14" ht="20.100000000000001" customHeight="1" x14ac:dyDescent="0.25">
      <c r="A158" s="160">
        <v>147</v>
      </c>
      <c r="B158" s="161" t="s">
        <v>404</v>
      </c>
      <c r="C158" s="162" t="s">
        <v>405</v>
      </c>
      <c r="D158" s="163">
        <v>20</v>
      </c>
      <c r="E158" s="161" t="s">
        <v>6</v>
      </c>
      <c r="F158" s="162" t="s">
        <v>406</v>
      </c>
      <c r="G158" s="191"/>
      <c r="H158" s="197"/>
      <c r="I158" s="197"/>
      <c r="J158" s="201"/>
      <c r="K158" s="164" t="str">
        <f t="shared" si="2"/>
        <v/>
      </c>
      <c r="L158" s="206"/>
      <c r="M158" s="208"/>
      <c r="N158" s="210"/>
    </row>
    <row r="159" spans="1:14" ht="20.100000000000001" customHeight="1" x14ac:dyDescent="0.25">
      <c r="A159" s="160">
        <v>148</v>
      </c>
      <c r="B159" s="161" t="s">
        <v>404</v>
      </c>
      <c r="C159" s="162" t="s">
        <v>407</v>
      </c>
      <c r="D159" s="163">
        <v>20</v>
      </c>
      <c r="E159" s="161" t="s">
        <v>6</v>
      </c>
      <c r="F159" s="162" t="s">
        <v>408</v>
      </c>
      <c r="G159" s="191"/>
      <c r="H159" s="197"/>
      <c r="I159" s="197"/>
      <c r="J159" s="201"/>
      <c r="K159" s="164" t="str">
        <f t="shared" si="2"/>
        <v/>
      </c>
      <c r="L159" s="206"/>
      <c r="M159" s="208"/>
      <c r="N159" s="210"/>
    </row>
    <row r="160" spans="1:14" ht="20.100000000000001" customHeight="1" x14ac:dyDescent="0.25">
      <c r="A160" s="160">
        <v>149</v>
      </c>
      <c r="B160" s="161" t="s">
        <v>409</v>
      </c>
      <c r="C160" s="162" t="s">
        <v>410</v>
      </c>
      <c r="D160" s="163">
        <v>20</v>
      </c>
      <c r="E160" s="161" t="s">
        <v>6</v>
      </c>
      <c r="F160" s="162" t="s">
        <v>411</v>
      </c>
      <c r="G160" s="191"/>
      <c r="H160" s="197"/>
      <c r="I160" s="197"/>
      <c r="J160" s="201"/>
      <c r="K160" s="164" t="str">
        <f t="shared" si="2"/>
        <v/>
      </c>
      <c r="L160" s="206"/>
      <c r="M160" s="208"/>
      <c r="N160" s="210"/>
    </row>
    <row r="161" spans="1:14" ht="20.100000000000001" customHeight="1" x14ac:dyDescent="0.25">
      <c r="A161" s="160">
        <v>150</v>
      </c>
      <c r="B161" s="161" t="s">
        <v>409</v>
      </c>
      <c r="C161" s="162" t="s">
        <v>412</v>
      </c>
      <c r="D161" s="163">
        <v>20</v>
      </c>
      <c r="E161" s="161" t="s">
        <v>6</v>
      </c>
      <c r="F161" s="162" t="s">
        <v>413</v>
      </c>
      <c r="G161" s="191"/>
      <c r="H161" s="197"/>
      <c r="I161" s="197"/>
      <c r="J161" s="201"/>
      <c r="K161" s="164" t="str">
        <f t="shared" si="2"/>
        <v/>
      </c>
      <c r="L161" s="206"/>
      <c r="M161" s="208"/>
      <c r="N161" s="210"/>
    </row>
    <row r="162" spans="1:14" ht="20.100000000000001" customHeight="1" x14ac:dyDescent="0.25">
      <c r="A162" s="160">
        <v>151</v>
      </c>
      <c r="B162" s="161" t="s">
        <v>414</v>
      </c>
      <c r="C162" s="162" t="s">
        <v>415</v>
      </c>
      <c r="D162" s="163">
        <v>20</v>
      </c>
      <c r="E162" s="161" t="s">
        <v>6</v>
      </c>
      <c r="F162" s="162" t="s">
        <v>416</v>
      </c>
      <c r="G162" s="191"/>
      <c r="H162" s="197"/>
      <c r="I162" s="197"/>
      <c r="J162" s="201"/>
      <c r="K162" s="164" t="str">
        <f t="shared" si="2"/>
        <v/>
      </c>
      <c r="L162" s="206"/>
      <c r="M162" s="208"/>
      <c r="N162" s="210"/>
    </row>
    <row r="163" spans="1:14" ht="20.100000000000001" customHeight="1" x14ac:dyDescent="0.25">
      <c r="A163" s="160">
        <v>152</v>
      </c>
      <c r="B163" s="161" t="s">
        <v>414</v>
      </c>
      <c r="C163" s="162" t="s">
        <v>417</v>
      </c>
      <c r="D163" s="163">
        <v>20</v>
      </c>
      <c r="E163" s="161" t="s">
        <v>6</v>
      </c>
      <c r="F163" s="162" t="s">
        <v>418</v>
      </c>
      <c r="G163" s="191"/>
      <c r="H163" s="197"/>
      <c r="I163" s="197"/>
      <c r="J163" s="201"/>
      <c r="K163" s="164" t="str">
        <f t="shared" si="2"/>
        <v/>
      </c>
      <c r="L163" s="206"/>
      <c r="M163" s="208"/>
      <c r="N163" s="210"/>
    </row>
    <row r="164" spans="1:14" ht="20.100000000000001" customHeight="1" x14ac:dyDescent="0.25">
      <c r="A164" s="160">
        <v>153</v>
      </c>
      <c r="B164" s="161" t="s">
        <v>419</v>
      </c>
      <c r="C164" s="162" t="s">
        <v>420</v>
      </c>
      <c r="D164" s="163">
        <v>20</v>
      </c>
      <c r="E164" s="161" t="s">
        <v>6</v>
      </c>
      <c r="F164" s="162" t="s">
        <v>421</v>
      </c>
      <c r="G164" s="191"/>
      <c r="H164" s="197"/>
      <c r="I164" s="197"/>
      <c r="J164" s="201"/>
      <c r="K164" s="164" t="str">
        <f t="shared" si="2"/>
        <v/>
      </c>
      <c r="L164" s="206"/>
      <c r="M164" s="208"/>
      <c r="N164" s="210"/>
    </row>
    <row r="165" spans="1:14" ht="20.100000000000001" customHeight="1" x14ac:dyDescent="0.25">
      <c r="A165" s="160">
        <v>154</v>
      </c>
      <c r="B165" s="161" t="s">
        <v>419</v>
      </c>
      <c r="C165" s="162" t="s">
        <v>422</v>
      </c>
      <c r="D165" s="163">
        <v>20</v>
      </c>
      <c r="E165" s="161" t="s">
        <v>6</v>
      </c>
      <c r="F165" s="162" t="s">
        <v>423</v>
      </c>
      <c r="G165" s="191"/>
      <c r="H165" s="197"/>
      <c r="I165" s="197"/>
      <c r="J165" s="201"/>
      <c r="K165" s="164" t="str">
        <f t="shared" si="2"/>
        <v/>
      </c>
      <c r="L165" s="206"/>
      <c r="M165" s="208"/>
      <c r="N165" s="210"/>
    </row>
    <row r="166" spans="1:14" ht="20.100000000000001" customHeight="1" x14ac:dyDescent="0.25">
      <c r="A166" s="160">
        <v>155</v>
      </c>
      <c r="B166" s="161" t="s">
        <v>424</v>
      </c>
      <c r="C166" s="162" t="s">
        <v>425</v>
      </c>
      <c r="D166" s="163">
        <v>20</v>
      </c>
      <c r="E166" s="161" t="s">
        <v>6</v>
      </c>
      <c r="F166" s="162" t="s">
        <v>426</v>
      </c>
      <c r="G166" s="191"/>
      <c r="H166" s="197"/>
      <c r="I166" s="197"/>
      <c r="J166" s="201"/>
      <c r="K166" s="164" t="str">
        <f t="shared" si="2"/>
        <v/>
      </c>
      <c r="L166" s="206"/>
      <c r="M166" s="208"/>
      <c r="N166" s="210"/>
    </row>
    <row r="167" spans="1:14" ht="20.100000000000001" customHeight="1" x14ac:dyDescent="0.25">
      <c r="A167" s="160">
        <v>156</v>
      </c>
      <c r="B167" s="161" t="s">
        <v>424</v>
      </c>
      <c r="C167" s="162" t="s">
        <v>427</v>
      </c>
      <c r="D167" s="163">
        <v>20</v>
      </c>
      <c r="E167" s="161" t="s">
        <v>6</v>
      </c>
      <c r="F167" s="162" t="s">
        <v>428</v>
      </c>
      <c r="G167" s="191"/>
      <c r="H167" s="197"/>
      <c r="I167" s="197"/>
      <c r="J167" s="201"/>
      <c r="K167" s="164" t="str">
        <f t="shared" si="2"/>
        <v/>
      </c>
      <c r="L167" s="206"/>
      <c r="M167" s="208"/>
      <c r="N167" s="210"/>
    </row>
    <row r="168" spans="1:14" ht="20.100000000000001" customHeight="1" x14ac:dyDescent="0.25">
      <c r="A168" s="160">
        <v>157</v>
      </c>
      <c r="B168" s="161" t="s">
        <v>429</v>
      </c>
      <c r="C168" s="162" t="s">
        <v>430</v>
      </c>
      <c r="D168" s="163">
        <v>10</v>
      </c>
      <c r="E168" s="161" t="s">
        <v>6</v>
      </c>
      <c r="F168" s="162" t="s">
        <v>431</v>
      </c>
      <c r="G168" s="191"/>
      <c r="H168" s="197"/>
      <c r="I168" s="197"/>
      <c r="J168" s="201"/>
      <c r="K168" s="164" t="str">
        <f t="shared" si="2"/>
        <v/>
      </c>
      <c r="L168" s="206"/>
      <c r="M168" s="208"/>
      <c r="N168" s="210"/>
    </row>
    <row r="169" spans="1:14" ht="20.100000000000001" customHeight="1" x14ac:dyDescent="0.25">
      <c r="A169" s="160">
        <v>158</v>
      </c>
      <c r="B169" s="161" t="s">
        <v>429</v>
      </c>
      <c r="C169" s="162" t="s">
        <v>432</v>
      </c>
      <c r="D169" s="163">
        <v>10</v>
      </c>
      <c r="E169" s="161" t="s">
        <v>6</v>
      </c>
      <c r="F169" s="162" t="s">
        <v>433</v>
      </c>
      <c r="G169" s="191"/>
      <c r="H169" s="197"/>
      <c r="I169" s="197"/>
      <c r="J169" s="201"/>
      <c r="K169" s="164" t="str">
        <f t="shared" si="2"/>
        <v/>
      </c>
      <c r="L169" s="206"/>
      <c r="M169" s="208"/>
      <c r="N169" s="210"/>
    </row>
    <row r="170" spans="1:14" ht="20.100000000000001" customHeight="1" x14ac:dyDescent="0.25">
      <c r="A170" s="160">
        <v>159</v>
      </c>
      <c r="B170" s="161" t="s">
        <v>434</v>
      </c>
      <c r="C170" s="162" t="s">
        <v>435</v>
      </c>
      <c r="D170" s="163">
        <v>10</v>
      </c>
      <c r="E170" s="161" t="s">
        <v>6</v>
      </c>
      <c r="F170" s="162" t="s">
        <v>436</v>
      </c>
      <c r="G170" s="191"/>
      <c r="H170" s="197"/>
      <c r="I170" s="197"/>
      <c r="J170" s="201"/>
      <c r="K170" s="164" t="str">
        <f t="shared" si="2"/>
        <v/>
      </c>
      <c r="L170" s="206"/>
      <c r="M170" s="208"/>
      <c r="N170" s="210"/>
    </row>
    <row r="171" spans="1:14" ht="20.100000000000001" customHeight="1" x14ac:dyDescent="0.25">
      <c r="A171" s="160">
        <v>160</v>
      </c>
      <c r="B171" s="161" t="s">
        <v>434</v>
      </c>
      <c r="C171" s="162" t="s">
        <v>437</v>
      </c>
      <c r="D171" s="163">
        <v>10</v>
      </c>
      <c r="E171" s="161" t="s">
        <v>6</v>
      </c>
      <c r="F171" s="162" t="s">
        <v>438</v>
      </c>
      <c r="G171" s="191"/>
      <c r="H171" s="197"/>
      <c r="I171" s="197"/>
      <c r="J171" s="201"/>
      <c r="K171" s="164" t="str">
        <f t="shared" si="2"/>
        <v/>
      </c>
      <c r="L171" s="206"/>
      <c r="M171" s="208"/>
      <c r="N171" s="210"/>
    </row>
    <row r="172" spans="1:14" ht="20.100000000000001" customHeight="1" x14ac:dyDescent="0.25">
      <c r="A172" s="160">
        <v>161</v>
      </c>
      <c r="B172" s="161" t="s">
        <v>439</v>
      </c>
      <c r="C172" s="162" t="s">
        <v>440</v>
      </c>
      <c r="D172" s="163">
        <v>20</v>
      </c>
      <c r="E172" s="161" t="s">
        <v>6</v>
      </c>
      <c r="F172" s="162" t="s">
        <v>441</v>
      </c>
      <c r="G172" s="191"/>
      <c r="H172" s="197"/>
      <c r="I172" s="197"/>
      <c r="J172" s="201"/>
      <c r="K172" s="164" t="str">
        <f t="shared" si="2"/>
        <v/>
      </c>
      <c r="L172" s="206"/>
      <c r="M172" s="208"/>
      <c r="N172" s="210"/>
    </row>
    <row r="173" spans="1:14" ht="20.100000000000001" customHeight="1" x14ac:dyDescent="0.25">
      <c r="A173" s="160">
        <v>162</v>
      </c>
      <c r="B173" s="161" t="s">
        <v>439</v>
      </c>
      <c r="C173" s="162" t="s">
        <v>442</v>
      </c>
      <c r="D173" s="163">
        <v>20</v>
      </c>
      <c r="E173" s="161" t="s">
        <v>6</v>
      </c>
      <c r="F173" s="162" t="s">
        <v>443</v>
      </c>
      <c r="G173" s="191"/>
      <c r="H173" s="197"/>
      <c r="I173" s="197"/>
      <c r="J173" s="201"/>
      <c r="K173" s="164" t="str">
        <f t="shared" si="2"/>
        <v/>
      </c>
      <c r="L173" s="206"/>
      <c r="M173" s="208"/>
      <c r="N173" s="210"/>
    </row>
    <row r="174" spans="1:14" ht="20.100000000000001" customHeight="1" x14ac:dyDescent="0.25">
      <c r="A174" s="160">
        <v>163</v>
      </c>
      <c r="B174" s="161" t="s">
        <v>444</v>
      </c>
      <c r="C174" s="162" t="s">
        <v>445</v>
      </c>
      <c r="D174" s="163">
        <v>10</v>
      </c>
      <c r="E174" s="161" t="s">
        <v>6</v>
      </c>
      <c r="F174" s="162" t="s">
        <v>446</v>
      </c>
      <c r="G174" s="191"/>
      <c r="H174" s="197"/>
      <c r="I174" s="197"/>
      <c r="J174" s="201"/>
      <c r="K174" s="164" t="str">
        <f t="shared" si="2"/>
        <v/>
      </c>
      <c r="L174" s="206"/>
      <c r="M174" s="208"/>
      <c r="N174" s="210"/>
    </row>
    <row r="175" spans="1:14" ht="20.100000000000001" customHeight="1" x14ac:dyDescent="0.25">
      <c r="A175" s="160">
        <v>164</v>
      </c>
      <c r="B175" s="161" t="s">
        <v>444</v>
      </c>
      <c r="C175" s="162" t="s">
        <v>447</v>
      </c>
      <c r="D175" s="163">
        <v>10</v>
      </c>
      <c r="E175" s="161" t="s">
        <v>6</v>
      </c>
      <c r="F175" s="162" t="s">
        <v>448</v>
      </c>
      <c r="G175" s="191"/>
      <c r="H175" s="197"/>
      <c r="I175" s="197"/>
      <c r="J175" s="201"/>
      <c r="K175" s="164" t="str">
        <f t="shared" si="2"/>
        <v/>
      </c>
      <c r="L175" s="206"/>
      <c r="M175" s="208"/>
      <c r="N175" s="210"/>
    </row>
    <row r="176" spans="1:14" ht="20.100000000000001" customHeight="1" x14ac:dyDescent="0.25">
      <c r="A176" s="160">
        <v>165</v>
      </c>
      <c r="B176" s="161" t="s">
        <v>449</v>
      </c>
      <c r="C176" s="162" t="s">
        <v>450</v>
      </c>
      <c r="D176" s="163">
        <v>10</v>
      </c>
      <c r="E176" s="161" t="s">
        <v>6</v>
      </c>
      <c r="F176" s="162" t="s">
        <v>451</v>
      </c>
      <c r="G176" s="191"/>
      <c r="H176" s="197"/>
      <c r="I176" s="197"/>
      <c r="J176" s="201"/>
      <c r="K176" s="164" t="str">
        <f t="shared" si="2"/>
        <v/>
      </c>
      <c r="L176" s="206"/>
      <c r="M176" s="208"/>
      <c r="N176" s="210"/>
    </row>
    <row r="177" spans="1:14" ht="20.100000000000001" customHeight="1" x14ac:dyDescent="0.25">
      <c r="A177" s="160">
        <v>166</v>
      </c>
      <c r="B177" s="161" t="s">
        <v>449</v>
      </c>
      <c r="C177" s="162" t="s">
        <v>452</v>
      </c>
      <c r="D177" s="163">
        <v>10</v>
      </c>
      <c r="E177" s="161" t="s">
        <v>6</v>
      </c>
      <c r="F177" s="162" t="s">
        <v>453</v>
      </c>
      <c r="G177" s="191"/>
      <c r="H177" s="197"/>
      <c r="I177" s="197"/>
      <c r="J177" s="201"/>
      <c r="K177" s="164" t="str">
        <f t="shared" si="2"/>
        <v/>
      </c>
      <c r="L177" s="206"/>
      <c r="M177" s="208"/>
      <c r="N177" s="210"/>
    </row>
    <row r="178" spans="1:14" ht="20.100000000000001" customHeight="1" x14ac:dyDescent="0.25">
      <c r="A178" s="160">
        <v>167</v>
      </c>
      <c r="B178" s="161" t="s">
        <v>454</v>
      </c>
      <c r="C178" s="162" t="s">
        <v>455</v>
      </c>
      <c r="D178" s="163">
        <v>10</v>
      </c>
      <c r="E178" s="161" t="s">
        <v>6</v>
      </c>
      <c r="F178" s="162" t="s">
        <v>456</v>
      </c>
      <c r="G178" s="191"/>
      <c r="H178" s="197"/>
      <c r="I178" s="197"/>
      <c r="J178" s="201"/>
      <c r="K178" s="164" t="str">
        <f t="shared" si="2"/>
        <v/>
      </c>
      <c r="L178" s="206"/>
      <c r="M178" s="208"/>
      <c r="N178" s="210"/>
    </row>
    <row r="179" spans="1:14" ht="20.100000000000001" customHeight="1" x14ac:dyDescent="0.25">
      <c r="A179" s="160">
        <v>168</v>
      </c>
      <c r="B179" s="161" t="s">
        <v>454</v>
      </c>
      <c r="C179" s="162" t="s">
        <v>457</v>
      </c>
      <c r="D179" s="163">
        <v>10</v>
      </c>
      <c r="E179" s="161" t="s">
        <v>6</v>
      </c>
      <c r="F179" s="162" t="s">
        <v>458</v>
      </c>
      <c r="G179" s="191"/>
      <c r="H179" s="197"/>
      <c r="I179" s="197"/>
      <c r="J179" s="201"/>
      <c r="K179" s="164" t="str">
        <f t="shared" si="2"/>
        <v/>
      </c>
      <c r="L179" s="206"/>
      <c r="M179" s="208"/>
      <c r="N179" s="210"/>
    </row>
    <row r="180" spans="1:14" ht="20.100000000000001" customHeight="1" x14ac:dyDescent="0.25">
      <c r="A180" s="160">
        <v>169</v>
      </c>
      <c r="B180" s="161" t="s">
        <v>459</v>
      </c>
      <c r="C180" s="162" t="s">
        <v>460</v>
      </c>
      <c r="D180" s="163">
        <v>10</v>
      </c>
      <c r="E180" s="161" t="s">
        <v>6</v>
      </c>
      <c r="F180" s="162" t="s">
        <v>461</v>
      </c>
      <c r="G180" s="191"/>
      <c r="H180" s="197"/>
      <c r="I180" s="197"/>
      <c r="J180" s="201"/>
      <c r="K180" s="164" t="str">
        <f t="shared" si="2"/>
        <v/>
      </c>
      <c r="L180" s="206"/>
      <c r="M180" s="208"/>
      <c r="N180" s="210"/>
    </row>
    <row r="181" spans="1:14" ht="20.100000000000001" customHeight="1" x14ac:dyDescent="0.25">
      <c r="A181" s="160">
        <v>170</v>
      </c>
      <c r="B181" s="161" t="s">
        <v>459</v>
      </c>
      <c r="C181" s="162" t="s">
        <v>462</v>
      </c>
      <c r="D181" s="163">
        <v>10</v>
      </c>
      <c r="E181" s="161" t="s">
        <v>6</v>
      </c>
      <c r="F181" s="162" t="s">
        <v>463</v>
      </c>
      <c r="G181" s="191"/>
      <c r="H181" s="197"/>
      <c r="I181" s="197"/>
      <c r="J181" s="201"/>
      <c r="K181" s="164" t="str">
        <f t="shared" si="2"/>
        <v/>
      </c>
      <c r="L181" s="206"/>
      <c r="M181" s="208"/>
      <c r="N181" s="210"/>
    </row>
    <row r="182" spans="1:14" ht="20.100000000000001" customHeight="1" x14ac:dyDescent="0.25">
      <c r="A182" s="160">
        <v>171</v>
      </c>
      <c r="B182" s="161" t="s">
        <v>464</v>
      </c>
      <c r="C182" s="162" t="s">
        <v>465</v>
      </c>
      <c r="D182" s="163">
        <v>10</v>
      </c>
      <c r="E182" s="161" t="s">
        <v>6</v>
      </c>
      <c r="F182" s="162" t="s">
        <v>466</v>
      </c>
      <c r="G182" s="191"/>
      <c r="H182" s="197"/>
      <c r="I182" s="197"/>
      <c r="J182" s="201"/>
      <c r="K182" s="164" t="str">
        <f t="shared" si="2"/>
        <v/>
      </c>
      <c r="L182" s="206"/>
      <c r="M182" s="208"/>
      <c r="N182" s="210"/>
    </row>
    <row r="183" spans="1:14" ht="20.100000000000001" customHeight="1" x14ac:dyDescent="0.25">
      <c r="A183" s="160">
        <v>172</v>
      </c>
      <c r="B183" s="161" t="s">
        <v>464</v>
      </c>
      <c r="C183" s="162" t="s">
        <v>467</v>
      </c>
      <c r="D183" s="163">
        <v>10</v>
      </c>
      <c r="E183" s="161" t="s">
        <v>6</v>
      </c>
      <c r="F183" s="162" t="s">
        <v>468</v>
      </c>
      <c r="G183" s="191"/>
      <c r="H183" s="197"/>
      <c r="I183" s="197"/>
      <c r="J183" s="201"/>
      <c r="K183" s="164" t="str">
        <f t="shared" si="2"/>
        <v/>
      </c>
      <c r="L183" s="206"/>
      <c r="M183" s="208"/>
      <c r="N183" s="210"/>
    </row>
    <row r="184" spans="1:14" ht="20.100000000000001" customHeight="1" x14ac:dyDescent="0.25">
      <c r="A184" s="160">
        <v>173</v>
      </c>
      <c r="B184" s="161" t="s">
        <v>469</v>
      </c>
      <c r="C184" s="162" t="s">
        <v>470</v>
      </c>
      <c r="D184" s="163">
        <v>10</v>
      </c>
      <c r="E184" s="161" t="s">
        <v>6</v>
      </c>
      <c r="F184" s="162" t="s">
        <v>471</v>
      </c>
      <c r="G184" s="191"/>
      <c r="H184" s="197"/>
      <c r="I184" s="197"/>
      <c r="J184" s="201"/>
      <c r="K184" s="164" t="str">
        <f t="shared" si="2"/>
        <v/>
      </c>
      <c r="L184" s="206"/>
      <c r="M184" s="208"/>
      <c r="N184" s="210"/>
    </row>
    <row r="185" spans="1:14" ht="20.100000000000001" customHeight="1" x14ac:dyDescent="0.25">
      <c r="A185" s="160">
        <v>174</v>
      </c>
      <c r="B185" s="161" t="s">
        <v>469</v>
      </c>
      <c r="C185" s="162" t="s">
        <v>472</v>
      </c>
      <c r="D185" s="163">
        <v>10</v>
      </c>
      <c r="E185" s="161" t="s">
        <v>6</v>
      </c>
      <c r="F185" s="162" t="s">
        <v>473</v>
      </c>
      <c r="G185" s="191"/>
      <c r="H185" s="197"/>
      <c r="I185" s="197"/>
      <c r="J185" s="201"/>
      <c r="K185" s="164" t="str">
        <f t="shared" si="2"/>
        <v/>
      </c>
      <c r="L185" s="206"/>
      <c r="M185" s="208"/>
      <c r="N185" s="210"/>
    </row>
    <row r="186" spans="1:14" ht="20.100000000000001" customHeight="1" x14ac:dyDescent="0.25">
      <c r="A186" s="160">
        <v>175</v>
      </c>
      <c r="B186" s="161" t="s">
        <v>474</v>
      </c>
      <c r="C186" s="162" t="s">
        <v>475</v>
      </c>
      <c r="D186" s="163">
        <v>10</v>
      </c>
      <c r="E186" s="161" t="s">
        <v>6</v>
      </c>
      <c r="F186" s="162" t="s">
        <v>476</v>
      </c>
      <c r="G186" s="191"/>
      <c r="H186" s="197"/>
      <c r="I186" s="197"/>
      <c r="J186" s="201"/>
      <c r="K186" s="164" t="str">
        <f t="shared" si="2"/>
        <v/>
      </c>
      <c r="L186" s="206"/>
      <c r="M186" s="208"/>
      <c r="N186" s="210"/>
    </row>
    <row r="187" spans="1:14" ht="20.100000000000001" customHeight="1" x14ac:dyDescent="0.25">
      <c r="A187" s="160">
        <v>176</v>
      </c>
      <c r="B187" s="161" t="s">
        <v>474</v>
      </c>
      <c r="C187" s="162" t="s">
        <v>477</v>
      </c>
      <c r="D187" s="163">
        <v>10</v>
      </c>
      <c r="E187" s="161" t="s">
        <v>6</v>
      </c>
      <c r="F187" s="162" t="s">
        <v>478</v>
      </c>
      <c r="G187" s="191"/>
      <c r="H187" s="197"/>
      <c r="I187" s="197"/>
      <c r="J187" s="201"/>
      <c r="K187" s="164" t="str">
        <f t="shared" si="2"/>
        <v/>
      </c>
      <c r="L187" s="206"/>
      <c r="M187" s="208"/>
      <c r="N187" s="210"/>
    </row>
    <row r="188" spans="1:14" ht="20.100000000000001" customHeight="1" x14ac:dyDescent="0.25">
      <c r="A188" s="160">
        <v>177</v>
      </c>
      <c r="B188" s="161" t="s">
        <v>479</v>
      </c>
      <c r="C188" s="162" t="s">
        <v>480</v>
      </c>
      <c r="D188" s="163">
        <v>10</v>
      </c>
      <c r="E188" s="161" t="s">
        <v>6</v>
      </c>
      <c r="F188" s="162" t="s">
        <v>481</v>
      </c>
      <c r="G188" s="191"/>
      <c r="H188" s="197"/>
      <c r="I188" s="197"/>
      <c r="J188" s="201"/>
      <c r="K188" s="164" t="str">
        <f t="shared" si="2"/>
        <v/>
      </c>
      <c r="L188" s="206"/>
      <c r="M188" s="208"/>
      <c r="N188" s="210"/>
    </row>
    <row r="189" spans="1:14" ht="20.100000000000001" customHeight="1" x14ac:dyDescent="0.25">
      <c r="A189" s="160">
        <v>178</v>
      </c>
      <c r="B189" s="161" t="s">
        <v>479</v>
      </c>
      <c r="C189" s="162" t="s">
        <v>482</v>
      </c>
      <c r="D189" s="163">
        <v>10</v>
      </c>
      <c r="E189" s="161" t="s">
        <v>6</v>
      </c>
      <c r="F189" s="162" t="s">
        <v>483</v>
      </c>
      <c r="G189" s="191"/>
      <c r="H189" s="197"/>
      <c r="I189" s="197"/>
      <c r="J189" s="201"/>
      <c r="K189" s="164" t="str">
        <f t="shared" si="2"/>
        <v/>
      </c>
      <c r="L189" s="206"/>
      <c r="M189" s="208"/>
      <c r="N189" s="210"/>
    </row>
    <row r="190" spans="1:14" ht="20.100000000000001" customHeight="1" x14ac:dyDescent="0.25">
      <c r="A190" s="160">
        <v>179</v>
      </c>
      <c r="B190" s="161" t="s">
        <v>484</v>
      </c>
      <c r="C190" s="162" t="s">
        <v>485</v>
      </c>
      <c r="D190" s="163">
        <v>5</v>
      </c>
      <c r="E190" s="161" t="s">
        <v>6</v>
      </c>
      <c r="F190" s="162" t="s">
        <v>486</v>
      </c>
      <c r="G190" s="191"/>
      <c r="H190" s="197"/>
      <c r="I190" s="197"/>
      <c r="J190" s="201"/>
      <c r="K190" s="164" t="str">
        <f t="shared" si="2"/>
        <v/>
      </c>
      <c r="L190" s="206"/>
      <c r="M190" s="208"/>
      <c r="N190" s="210"/>
    </row>
    <row r="191" spans="1:14" ht="20.100000000000001" customHeight="1" x14ac:dyDescent="0.25">
      <c r="A191" s="160">
        <v>180</v>
      </c>
      <c r="B191" s="161" t="s">
        <v>484</v>
      </c>
      <c r="C191" s="162" t="s">
        <v>487</v>
      </c>
      <c r="D191" s="163">
        <v>5</v>
      </c>
      <c r="E191" s="161" t="s">
        <v>6</v>
      </c>
      <c r="F191" s="162" t="s">
        <v>488</v>
      </c>
      <c r="G191" s="191"/>
      <c r="H191" s="197"/>
      <c r="I191" s="197"/>
      <c r="J191" s="201"/>
      <c r="K191" s="164" t="str">
        <f t="shared" si="2"/>
        <v/>
      </c>
      <c r="L191" s="206"/>
      <c r="M191" s="208"/>
      <c r="N191" s="210"/>
    </row>
    <row r="192" spans="1:14" ht="20.100000000000001" customHeight="1" x14ac:dyDescent="0.25">
      <c r="A192" s="160">
        <v>181</v>
      </c>
      <c r="B192" s="161" t="s">
        <v>489</v>
      </c>
      <c r="C192" s="162" t="s">
        <v>490</v>
      </c>
      <c r="D192" s="163">
        <v>20</v>
      </c>
      <c r="E192" s="161" t="s">
        <v>6</v>
      </c>
      <c r="F192" s="162" t="s">
        <v>491</v>
      </c>
      <c r="G192" s="191"/>
      <c r="H192" s="197"/>
      <c r="I192" s="197"/>
      <c r="J192" s="201"/>
      <c r="K192" s="164" t="str">
        <f t="shared" si="2"/>
        <v/>
      </c>
      <c r="L192" s="206"/>
      <c r="M192" s="208"/>
      <c r="N192" s="210"/>
    </row>
    <row r="193" spans="1:14" ht="20.100000000000001" customHeight="1" x14ac:dyDescent="0.25">
      <c r="A193" s="160">
        <v>182</v>
      </c>
      <c r="B193" s="161" t="s">
        <v>492</v>
      </c>
      <c r="C193" s="162" t="s">
        <v>493</v>
      </c>
      <c r="D193" s="163">
        <v>5</v>
      </c>
      <c r="E193" s="161" t="s">
        <v>6</v>
      </c>
      <c r="F193" s="162" t="s">
        <v>494</v>
      </c>
      <c r="G193" s="191"/>
      <c r="H193" s="197"/>
      <c r="I193" s="197"/>
      <c r="J193" s="201"/>
      <c r="K193" s="164" t="str">
        <f t="shared" si="2"/>
        <v/>
      </c>
      <c r="L193" s="206"/>
      <c r="M193" s="208"/>
      <c r="N193" s="210"/>
    </row>
    <row r="194" spans="1:14" ht="20.100000000000001" customHeight="1" x14ac:dyDescent="0.25">
      <c r="A194" s="160">
        <v>183</v>
      </c>
      <c r="B194" s="161" t="s">
        <v>495</v>
      </c>
      <c r="C194" s="162" t="s">
        <v>496</v>
      </c>
      <c r="D194" s="163">
        <v>5</v>
      </c>
      <c r="E194" s="161" t="s">
        <v>6</v>
      </c>
      <c r="F194" s="162" t="s">
        <v>497</v>
      </c>
      <c r="G194" s="191"/>
      <c r="H194" s="197"/>
      <c r="I194" s="197"/>
      <c r="J194" s="201"/>
      <c r="K194" s="164" t="str">
        <f t="shared" si="2"/>
        <v/>
      </c>
      <c r="L194" s="206"/>
      <c r="M194" s="208"/>
      <c r="N194" s="210"/>
    </row>
    <row r="195" spans="1:14" ht="20.100000000000001" customHeight="1" x14ac:dyDescent="0.25">
      <c r="A195" s="160">
        <v>184</v>
      </c>
      <c r="B195" s="161" t="s">
        <v>498</v>
      </c>
      <c r="C195" s="162" t="s">
        <v>499</v>
      </c>
      <c r="D195" s="163">
        <v>5</v>
      </c>
      <c r="E195" s="161" t="s">
        <v>6</v>
      </c>
      <c r="F195" s="162" t="s">
        <v>500</v>
      </c>
      <c r="G195" s="191"/>
      <c r="H195" s="197"/>
      <c r="I195" s="197"/>
      <c r="J195" s="201"/>
      <c r="K195" s="164" t="str">
        <f t="shared" si="2"/>
        <v/>
      </c>
      <c r="L195" s="206"/>
      <c r="M195" s="208"/>
      <c r="N195" s="210"/>
    </row>
    <row r="196" spans="1:14" ht="20.100000000000001" customHeight="1" x14ac:dyDescent="0.25">
      <c r="A196" s="160">
        <v>185</v>
      </c>
      <c r="B196" s="161" t="s">
        <v>501</v>
      </c>
      <c r="C196" s="162" t="s">
        <v>502</v>
      </c>
      <c r="D196" s="163">
        <v>5</v>
      </c>
      <c r="E196" s="161" t="s">
        <v>6</v>
      </c>
      <c r="F196" s="162" t="s">
        <v>503</v>
      </c>
      <c r="G196" s="191"/>
      <c r="H196" s="197"/>
      <c r="I196" s="197"/>
      <c r="J196" s="201"/>
      <c r="K196" s="164" t="str">
        <f t="shared" si="2"/>
        <v/>
      </c>
      <c r="L196" s="206"/>
      <c r="M196" s="208"/>
      <c r="N196" s="210"/>
    </row>
    <row r="197" spans="1:14" ht="20.100000000000001" customHeight="1" x14ac:dyDescent="0.25">
      <c r="A197" s="160">
        <v>186</v>
      </c>
      <c r="B197" s="161" t="s">
        <v>504</v>
      </c>
      <c r="C197" s="162" t="s">
        <v>505</v>
      </c>
      <c r="D197" s="163">
        <v>5</v>
      </c>
      <c r="E197" s="161" t="s">
        <v>6</v>
      </c>
      <c r="F197" s="162" t="s">
        <v>506</v>
      </c>
      <c r="G197" s="191"/>
      <c r="H197" s="197"/>
      <c r="I197" s="197"/>
      <c r="J197" s="201"/>
      <c r="K197" s="164" t="str">
        <f t="shared" si="2"/>
        <v/>
      </c>
      <c r="L197" s="206"/>
      <c r="M197" s="208"/>
      <c r="N197" s="210"/>
    </row>
    <row r="198" spans="1:14" ht="20.100000000000001" customHeight="1" x14ac:dyDescent="0.25">
      <c r="A198" s="160">
        <v>187</v>
      </c>
      <c r="B198" s="161" t="s">
        <v>507</v>
      </c>
      <c r="C198" s="162" t="s">
        <v>508</v>
      </c>
      <c r="D198" s="163">
        <v>5</v>
      </c>
      <c r="E198" s="161" t="s">
        <v>6</v>
      </c>
      <c r="F198" s="162" t="s">
        <v>509</v>
      </c>
      <c r="G198" s="191"/>
      <c r="H198" s="197"/>
      <c r="I198" s="197"/>
      <c r="J198" s="201"/>
      <c r="K198" s="164" t="str">
        <f t="shared" si="2"/>
        <v/>
      </c>
      <c r="L198" s="206"/>
      <c r="M198" s="208"/>
      <c r="N198" s="210"/>
    </row>
    <row r="199" spans="1:14" ht="20.100000000000001" customHeight="1" x14ac:dyDescent="0.25">
      <c r="A199" s="160">
        <v>188</v>
      </c>
      <c r="B199" s="161" t="s">
        <v>510</v>
      </c>
      <c r="C199" s="162" t="s">
        <v>511</v>
      </c>
      <c r="D199" s="163">
        <v>10</v>
      </c>
      <c r="E199" s="161" t="s">
        <v>6</v>
      </c>
      <c r="F199" s="162" t="s">
        <v>512</v>
      </c>
      <c r="G199" s="191"/>
      <c r="H199" s="197"/>
      <c r="I199" s="197"/>
      <c r="J199" s="201"/>
      <c r="K199" s="164" t="str">
        <f t="shared" si="2"/>
        <v/>
      </c>
      <c r="L199" s="206"/>
      <c r="M199" s="208"/>
      <c r="N199" s="210"/>
    </row>
    <row r="200" spans="1:14" ht="20.100000000000001" customHeight="1" x14ac:dyDescent="0.25">
      <c r="A200" s="160">
        <v>189</v>
      </c>
      <c r="B200" s="161" t="s">
        <v>513</v>
      </c>
      <c r="C200" s="162" t="s">
        <v>514</v>
      </c>
      <c r="D200" s="163">
        <v>10</v>
      </c>
      <c r="E200" s="161" t="s">
        <v>6</v>
      </c>
      <c r="F200" s="162" t="s">
        <v>515</v>
      </c>
      <c r="G200" s="191"/>
      <c r="H200" s="197"/>
      <c r="I200" s="197"/>
      <c r="J200" s="201"/>
      <c r="K200" s="164" t="str">
        <f t="shared" si="2"/>
        <v/>
      </c>
      <c r="L200" s="206"/>
      <c r="M200" s="208"/>
      <c r="N200" s="210"/>
    </row>
    <row r="201" spans="1:14" ht="20.100000000000001" customHeight="1" x14ac:dyDescent="0.25">
      <c r="A201" s="160">
        <v>190</v>
      </c>
      <c r="B201" s="161" t="s">
        <v>516</v>
      </c>
      <c r="C201" s="162" t="s">
        <v>517</v>
      </c>
      <c r="D201" s="163">
        <v>10</v>
      </c>
      <c r="E201" s="161" t="s">
        <v>6</v>
      </c>
      <c r="F201" s="162" t="s">
        <v>518</v>
      </c>
      <c r="G201" s="191"/>
      <c r="H201" s="197"/>
      <c r="I201" s="197"/>
      <c r="J201" s="201"/>
      <c r="K201" s="164" t="str">
        <f t="shared" si="2"/>
        <v/>
      </c>
      <c r="L201" s="206"/>
      <c r="M201" s="208"/>
      <c r="N201" s="210"/>
    </row>
    <row r="202" spans="1:14" ht="20.100000000000001" customHeight="1" x14ac:dyDescent="0.25">
      <c r="A202" s="160">
        <v>191</v>
      </c>
      <c r="B202" s="161" t="s">
        <v>516</v>
      </c>
      <c r="C202" s="162" t="s">
        <v>519</v>
      </c>
      <c r="D202" s="163">
        <v>10</v>
      </c>
      <c r="E202" s="161" t="s">
        <v>6</v>
      </c>
      <c r="F202" s="162" t="s">
        <v>520</v>
      </c>
      <c r="G202" s="191"/>
      <c r="H202" s="197"/>
      <c r="I202" s="197"/>
      <c r="J202" s="201"/>
      <c r="K202" s="164" t="str">
        <f t="shared" si="2"/>
        <v/>
      </c>
      <c r="L202" s="206"/>
      <c r="M202" s="208"/>
      <c r="N202" s="210"/>
    </row>
    <row r="203" spans="1:14" ht="20.100000000000001" customHeight="1" x14ac:dyDescent="0.25">
      <c r="A203" s="160">
        <v>192</v>
      </c>
      <c r="B203" s="161" t="s">
        <v>521</v>
      </c>
      <c r="C203" s="162" t="s">
        <v>522</v>
      </c>
      <c r="D203" s="163">
        <v>10</v>
      </c>
      <c r="E203" s="161" t="s">
        <v>6</v>
      </c>
      <c r="F203" s="162" t="s">
        <v>523</v>
      </c>
      <c r="G203" s="191"/>
      <c r="H203" s="197"/>
      <c r="I203" s="197"/>
      <c r="J203" s="201"/>
      <c r="K203" s="164" t="str">
        <f t="shared" si="2"/>
        <v/>
      </c>
      <c r="L203" s="206"/>
      <c r="M203" s="208"/>
      <c r="N203" s="210"/>
    </row>
    <row r="204" spans="1:14" ht="20.100000000000001" customHeight="1" x14ac:dyDescent="0.25">
      <c r="A204" s="160">
        <v>193</v>
      </c>
      <c r="B204" s="161" t="s">
        <v>521</v>
      </c>
      <c r="C204" s="162" t="s">
        <v>524</v>
      </c>
      <c r="D204" s="163">
        <v>10</v>
      </c>
      <c r="E204" s="161" t="s">
        <v>6</v>
      </c>
      <c r="F204" s="162" t="s">
        <v>525</v>
      </c>
      <c r="G204" s="191"/>
      <c r="H204" s="197"/>
      <c r="I204" s="197"/>
      <c r="J204" s="201"/>
      <c r="K204" s="164" t="str">
        <f t="shared" ref="K204:K267" si="3">IF(J204="","",D204*J204)</f>
        <v/>
      </c>
      <c r="L204" s="206"/>
      <c r="M204" s="208"/>
      <c r="N204" s="210"/>
    </row>
    <row r="205" spans="1:14" ht="20.100000000000001" customHeight="1" x14ac:dyDescent="0.25">
      <c r="A205" s="160">
        <v>194</v>
      </c>
      <c r="B205" s="161" t="s">
        <v>526</v>
      </c>
      <c r="C205" s="162" t="s">
        <v>527</v>
      </c>
      <c r="D205" s="163">
        <v>10</v>
      </c>
      <c r="E205" s="161" t="s">
        <v>6</v>
      </c>
      <c r="F205" s="162" t="s">
        <v>528</v>
      </c>
      <c r="G205" s="191"/>
      <c r="H205" s="197"/>
      <c r="I205" s="197"/>
      <c r="J205" s="201"/>
      <c r="K205" s="164" t="str">
        <f t="shared" si="3"/>
        <v/>
      </c>
      <c r="L205" s="206"/>
      <c r="M205" s="208"/>
      <c r="N205" s="210"/>
    </row>
    <row r="206" spans="1:14" ht="20.100000000000001" customHeight="1" x14ac:dyDescent="0.25">
      <c r="A206" s="160">
        <v>195</v>
      </c>
      <c r="B206" s="161" t="s">
        <v>529</v>
      </c>
      <c r="C206" s="162" t="s">
        <v>530</v>
      </c>
      <c r="D206" s="163">
        <v>10</v>
      </c>
      <c r="E206" s="161" t="s">
        <v>6</v>
      </c>
      <c r="F206" s="162" t="s">
        <v>531</v>
      </c>
      <c r="G206" s="191"/>
      <c r="H206" s="197"/>
      <c r="I206" s="197"/>
      <c r="J206" s="201"/>
      <c r="K206" s="164" t="str">
        <f t="shared" si="3"/>
        <v/>
      </c>
      <c r="L206" s="206"/>
      <c r="M206" s="208"/>
      <c r="N206" s="210"/>
    </row>
    <row r="207" spans="1:14" ht="20.100000000000001" customHeight="1" x14ac:dyDescent="0.25">
      <c r="A207" s="160">
        <v>196</v>
      </c>
      <c r="B207" s="161" t="s">
        <v>532</v>
      </c>
      <c r="C207" s="162" t="s">
        <v>533</v>
      </c>
      <c r="D207" s="163">
        <v>10</v>
      </c>
      <c r="E207" s="161" t="s">
        <v>6</v>
      </c>
      <c r="F207" s="162" t="s">
        <v>534</v>
      </c>
      <c r="G207" s="191"/>
      <c r="H207" s="197"/>
      <c r="I207" s="197"/>
      <c r="J207" s="201"/>
      <c r="K207" s="164" t="str">
        <f t="shared" si="3"/>
        <v/>
      </c>
      <c r="L207" s="206"/>
      <c r="M207" s="208"/>
      <c r="N207" s="210"/>
    </row>
    <row r="208" spans="1:14" ht="20.100000000000001" customHeight="1" x14ac:dyDescent="0.25">
      <c r="A208" s="160">
        <v>197</v>
      </c>
      <c r="B208" s="161" t="s">
        <v>532</v>
      </c>
      <c r="C208" s="162" t="s">
        <v>535</v>
      </c>
      <c r="D208" s="163">
        <v>10</v>
      </c>
      <c r="E208" s="161" t="s">
        <v>6</v>
      </c>
      <c r="F208" s="162" t="s">
        <v>536</v>
      </c>
      <c r="G208" s="191"/>
      <c r="H208" s="197"/>
      <c r="I208" s="197"/>
      <c r="J208" s="201"/>
      <c r="K208" s="164" t="str">
        <f t="shared" si="3"/>
        <v/>
      </c>
      <c r="L208" s="206"/>
      <c r="M208" s="208"/>
      <c r="N208" s="210"/>
    </row>
    <row r="209" spans="1:14" ht="20.100000000000001" customHeight="1" x14ac:dyDescent="0.25">
      <c r="A209" s="160">
        <v>198</v>
      </c>
      <c r="B209" s="161" t="s">
        <v>537</v>
      </c>
      <c r="C209" s="162" t="s">
        <v>538</v>
      </c>
      <c r="D209" s="163">
        <v>10</v>
      </c>
      <c r="E209" s="161" t="s">
        <v>6</v>
      </c>
      <c r="F209" s="162" t="s">
        <v>539</v>
      </c>
      <c r="G209" s="191"/>
      <c r="H209" s="197"/>
      <c r="I209" s="197"/>
      <c r="J209" s="201"/>
      <c r="K209" s="164" t="str">
        <f t="shared" si="3"/>
        <v/>
      </c>
      <c r="L209" s="206"/>
      <c r="M209" s="208"/>
      <c r="N209" s="210"/>
    </row>
    <row r="210" spans="1:14" ht="20.100000000000001" customHeight="1" x14ac:dyDescent="0.25">
      <c r="A210" s="160">
        <v>199</v>
      </c>
      <c r="B210" s="161" t="s">
        <v>540</v>
      </c>
      <c r="C210" s="162" t="s">
        <v>541</v>
      </c>
      <c r="D210" s="163">
        <v>5</v>
      </c>
      <c r="E210" s="161" t="s">
        <v>6</v>
      </c>
      <c r="F210" s="162" t="s">
        <v>542</v>
      </c>
      <c r="G210" s="191"/>
      <c r="H210" s="197"/>
      <c r="I210" s="197"/>
      <c r="J210" s="201"/>
      <c r="K210" s="164" t="str">
        <f t="shared" si="3"/>
        <v/>
      </c>
      <c r="L210" s="206"/>
      <c r="M210" s="208"/>
      <c r="N210" s="210"/>
    </row>
    <row r="211" spans="1:14" ht="20.100000000000001" customHeight="1" x14ac:dyDescent="0.25">
      <c r="A211" s="160">
        <v>200</v>
      </c>
      <c r="B211" s="161" t="s">
        <v>543</v>
      </c>
      <c r="C211" s="162" t="s">
        <v>544</v>
      </c>
      <c r="D211" s="163">
        <v>5</v>
      </c>
      <c r="E211" s="161" t="s">
        <v>6</v>
      </c>
      <c r="F211" s="162" t="s">
        <v>545</v>
      </c>
      <c r="G211" s="191"/>
      <c r="H211" s="197"/>
      <c r="I211" s="197"/>
      <c r="J211" s="201"/>
      <c r="K211" s="164" t="str">
        <f t="shared" si="3"/>
        <v/>
      </c>
      <c r="L211" s="206"/>
      <c r="M211" s="208"/>
      <c r="N211" s="210"/>
    </row>
    <row r="212" spans="1:14" ht="20.100000000000001" customHeight="1" x14ac:dyDescent="0.25">
      <c r="A212" s="160">
        <v>201</v>
      </c>
      <c r="B212" s="161" t="s">
        <v>546</v>
      </c>
      <c r="C212" s="162" t="s">
        <v>547</v>
      </c>
      <c r="D212" s="163">
        <v>30</v>
      </c>
      <c r="E212" s="161" t="s">
        <v>6</v>
      </c>
      <c r="F212" s="162" t="s">
        <v>548</v>
      </c>
      <c r="G212" s="191"/>
      <c r="H212" s="197"/>
      <c r="I212" s="197"/>
      <c r="J212" s="201"/>
      <c r="K212" s="164" t="str">
        <f t="shared" si="3"/>
        <v/>
      </c>
      <c r="L212" s="206"/>
      <c r="M212" s="208"/>
      <c r="N212" s="210"/>
    </row>
    <row r="213" spans="1:14" ht="20.100000000000001" customHeight="1" x14ac:dyDescent="0.25">
      <c r="A213" s="160">
        <v>202</v>
      </c>
      <c r="B213" s="161" t="s">
        <v>549</v>
      </c>
      <c r="C213" s="162" t="s">
        <v>550</v>
      </c>
      <c r="D213" s="163">
        <v>10</v>
      </c>
      <c r="E213" s="161" t="s">
        <v>6</v>
      </c>
      <c r="F213" s="162" t="s">
        <v>551</v>
      </c>
      <c r="G213" s="191"/>
      <c r="H213" s="197"/>
      <c r="I213" s="197"/>
      <c r="J213" s="201"/>
      <c r="K213" s="164" t="str">
        <f t="shared" si="3"/>
        <v/>
      </c>
      <c r="L213" s="206"/>
      <c r="M213" s="208"/>
      <c r="N213" s="210"/>
    </row>
    <row r="214" spans="1:14" ht="20.100000000000001" customHeight="1" x14ac:dyDescent="0.25">
      <c r="A214" s="160">
        <v>203</v>
      </c>
      <c r="B214" s="161" t="s">
        <v>552</v>
      </c>
      <c r="C214" s="162" t="s">
        <v>553</v>
      </c>
      <c r="D214" s="163">
        <v>10</v>
      </c>
      <c r="E214" s="161" t="s">
        <v>6</v>
      </c>
      <c r="F214" s="162" t="s">
        <v>554</v>
      </c>
      <c r="G214" s="191"/>
      <c r="H214" s="197"/>
      <c r="I214" s="197"/>
      <c r="J214" s="201"/>
      <c r="K214" s="164" t="str">
        <f t="shared" si="3"/>
        <v/>
      </c>
      <c r="L214" s="206"/>
      <c r="M214" s="208"/>
      <c r="N214" s="210"/>
    </row>
    <row r="215" spans="1:14" ht="20.100000000000001" customHeight="1" x14ac:dyDescent="0.25">
      <c r="A215" s="160">
        <v>204</v>
      </c>
      <c r="B215" s="161" t="s">
        <v>555</v>
      </c>
      <c r="C215" s="162" t="s">
        <v>556</v>
      </c>
      <c r="D215" s="163">
        <v>10</v>
      </c>
      <c r="E215" s="161" t="s">
        <v>6</v>
      </c>
      <c r="F215" s="162" t="s">
        <v>557</v>
      </c>
      <c r="G215" s="191"/>
      <c r="H215" s="197"/>
      <c r="I215" s="197"/>
      <c r="J215" s="201"/>
      <c r="K215" s="164" t="str">
        <f t="shared" si="3"/>
        <v/>
      </c>
      <c r="L215" s="206"/>
      <c r="M215" s="208"/>
      <c r="N215" s="210"/>
    </row>
    <row r="216" spans="1:14" ht="20.100000000000001" customHeight="1" x14ac:dyDescent="0.25">
      <c r="A216" s="160">
        <v>205</v>
      </c>
      <c r="B216" s="161" t="s">
        <v>558</v>
      </c>
      <c r="C216" s="162" t="s">
        <v>559</v>
      </c>
      <c r="D216" s="163">
        <v>5</v>
      </c>
      <c r="E216" s="161" t="s">
        <v>6</v>
      </c>
      <c r="F216" s="162" t="s">
        <v>560</v>
      </c>
      <c r="G216" s="191"/>
      <c r="H216" s="197"/>
      <c r="I216" s="197"/>
      <c r="J216" s="201"/>
      <c r="K216" s="164" t="str">
        <f t="shared" si="3"/>
        <v/>
      </c>
      <c r="L216" s="206"/>
      <c r="M216" s="208"/>
      <c r="N216" s="210"/>
    </row>
    <row r="217" spans="1:14" ht="20.100000000000001" customHeight="1" x14ac:dyDescent="0.25">
      <c r="A217" s="160">
        <v>206</v>
      </c>
      <c r="B217" s="161" t="s">
        <v>561</v>
      </c>
      <c r="C217" s="162" t="s">
        <v>562</v>
      </c>
      <c r="D217" s="163">
        <v>5</v>
      </c>
      <c r="E217" s="161" t="s">
        <v>6</v>
      </c>
      <c r="F217" s="162" t="s">
        <v>563</v>
      </c>
      <c r="G217" s="191"/>
      <c r="H217" s="197"/>
      <c r="I217" s="197"/>
      <c r="J217" s="201"/>
      <c r="K217" s="164" t="str">
        <f t="shared" si="3"/>
        <v/>
      </c>
      <c r="L217" s="206"/>
      <c r="M217" s="208"/>
      <c r="N217" s="210"/>
    </row>
    <row r="218" spans="1:14" ht="20.100000000000001" customHeight="1" x14ac:dyDescent="0.25">
      <c r="A218" s="160">
        <v>207</v>
      </c>
      <c r="B218" s="161" t="s">
        <v>564</v>
      </c>
      <c r="C218" s="162" t="s">
        <v>565</v>
      </c>
      <c r="D218" s="163">
        <v>10</v>
      </c>
      <c r="E218" s="161" t="s">
        <v>6</v>
      </c>
      <c r="F218" s="162" t="s">
        <v>566</v>
      </c>
      <c r="G218" s="191"/>
      <c r="H218" s="197"/>
      <c r="I218" s="197"/>
      <c r="J218" s="201"/>
      <c r="K218" s="164" t="str">
        <f t="shared" si="3"/>
        <v/>
      </c>
      <c r="L218" s="206"/>
      <c r="M218" s="208"/>
      <c r="N218" s="210"/>
    </row>
    <row r="219" spans="1:14" ht="20.100000000000001" customHeight="1" x14ac:dyDescent="0.25">
      <c r="A219" s="160">
        <v>208</v>
      </c>
      <c r="B219" s="161" t="s">
        <v>567</v>
      </c>
      <c r="C219" s="162" t="s">
        <v>568</v>
      </c>
      <c r="D219" s="163">
        <v>10</v>
      </c>
      <c r="E219" s="161" t="s">
        <v>6</v>
      </c>
      <c r="F219" s="162" t="s">
        <v>569</v>
      </c>
      <c r="G219" s="191"/>
      <c r="H219" s="197"/>
      <c r="I219" s="197"/>
      <c r="J219" s="201"/>
      <c r="K219" s="164" t="str">
        <f t="shared" si="3"/>
        <v/>
      </c>
      <c r="L219" s="206"/>
      <c r="M219" s="208"/>
      <c r="N219" s="210"/>
    </row>
    <row r="220" spans="1:14" ht="20.100000000000001" customHeight="1" x14ac:dyDescent="0.25">
      <c r="A220" s="160">
        <v>209</v>
      </c>
      <c r="B220" s="161" t="s">
        <v>570</v>
      </c>
      <c r="C220" s="162" t="s">
        <v>571</v>
      </c>
      <c r="D220" s="163">
        <v>40</v>
      </c>
      <c r="E220" s="161" t="s">
        <v>6</v>
      </c>
      <c r="F220" s="162" t="s">
        <v>572</v>
      </c>
      <c r="G220" s="191"/>
      <c r="H220" s="197"/>
      <c r="I220" s="197"/>
      <c r="J220" s="201"/>
      <c r="K220" s="164" t="str">
        <f t="shared" si="3"/>
        <v/>
      </c>
      <c r="L220" s="206"/>
      <c r="M220" s="208"/>
      <c r="N220" s="210"/>
    </row>
    <row r="221" spans="1:14" ht="20.100000000000001" customHeight="1" x14ac:dyDescent="0.25">
      <c r="A221" s="160">
        <v>210</v>
      </c>
      <c r="B221" s="161" t="s">
        <v>573</v>
      </c>
      <c r="C221" s="162" t="s">
        <v>574</v>
      </c>
      <c r="D221" s="163">
        <v>40</v>
      </c>
      <c r="E221" s="161" t="s">
        <v>6</v>
      </c>
      <c r="F221" s="162" t="s">
        <v>575</v>
      </c>
      <c r="G221" s="191"/>
      <c r="H221" s="197"/>
      <c r="I221" s="197"/>
      <c r="J221" s="201"/>
      <c r="K221" s="164" t="str">
        <f t="shared" si="3"/>
        <v/>
      </c>
      <c r="L221" s="206"/>
      <c r="M221" s="208"/>
      <c r="N221" s="210"/>
    </row>
    <row r="222" spans="1:14" ht="20.100000000000001" customHeight="1" x14ac:dyDescent="0.25">
      <c r="A222" s="160">
        <v>211</v>
      </c>
      <c r="B222" s="161" t="s">
        <v>576</v>
      </c>
      <c r="C222" s="162" t="s">
        <v>577</v>
      </c>
      <c r="D222" s="163">
        <v>10</v>
      </c>
      <c r="E222" s="161" t="s">
        <v>6</v>
      </c>
      <c r="F222" s="162" t="s">
        <v>578</v>
      </c>
      <c r="G222" s="191"/>
      <c r="H222" s="197"/>
      <c r="I222" s="197"/>
      <c r="J222" s="201"/>
      <c r="K222" s="164" t="str">
        <f t="shared" si="3"/>
        <v/>
      </c>
      <c r="L222" s="206"/>
      <c r="M222" s="208"/>
      <c r="N222" s="210"/>
    </row>
    <row r="223" spans="1:14" ht="20.100000000000001" customHeight="1" x14ac:dyDescent="0.25">
      <c r="A223" s="160">
        <v>212</v>
      </c>
      <c r="B223" s="161" t="s">
        <v>576</v>
      </c>
      <c r="C223" s="162" t="s">
        <v>579</v>
      </c>
      <c r="D223" s="163">
        <v>10</v>
      </c>
      <c r="E223" s="161" t="s">
        <v>6</v>
      </c>
      <c r="F223" s="162" t="s">
        <v>580</v>
      </c>
      <c r="G223" s="191"/>
      <c r="H223" s="197"/>
      <c r="I223" s="197"/>
      <c r="J223" s="201"/>
      <c r="K223" s="164" t="str">
        <f t="shared" si="3"/>
        <v/>
      </c>
      <c r="L223" s="206"/>
      <c r="M223" s="208"/>
      <c r="N223" s="210"/>
    </row>
    <row r="224" spans="1:14" ht="20.100000000000001" customHeight="1" x14ac:dyDescent="0.25">
      <c r="A224" s="160">
        <v>213</v>
      </c>
      <c r="B224" s="161" t="s">
        <v>581</v>
      </c>
      <c r="C224" s="162" t="s">
        <v>582</v>
      </c>
      <c r="D224" s="163">
        <v>10</v>
      </c>
      <c r="E224" s="161" t="s">
        <v>6</v>
      </c>
      <c r="F224" s="162" t="s">
        <v>583</v>
      </c>
      <c r="G224" s="191"/>
      <c r="H224" s="197"/>
      <c r="I224" s="197"/>
      <c r="J224" s="201"/>
      <c r="K224" s="164" t="str">
        <f t="shared" si="3"/>
        <v/>
      </c>
      <c r="L224" s="206"/>
      <c r="M224" s="208"/>
      <c r="N224" s="210"/>
    </row>
    <row r="225" spans="1:14" ht="20.100000000000001" customHeight="1" x14ac:dyDescent="0.25">
      <c r="A225" s="160">
        <v>214</v>
      </c>
      <c r="B225" s="161" t="s">
        <v>584</v>
      </c>
      <c r="C225" s="162" t="s">
        <v>585</v>
      </c>
      <c r="D225" s="163">
        <v>10</v>
      </c>
      <c r="E225" s="161" t="s">
        <v>6</v>
      </c>
      <c r="F225" s="162" t="s">
        <v>586</v>
      </c>
      <c r="G225" s="191"/>
      <c r="H225" s="197"/>
      <c r="I225" s="197"/>
      <c r="J225" s="201"/>
      <c r="K225" s="164" t="str">
        <f t="shared" si="3"/>
        <v/>
      </c>
      <c r="L225" s="206"/>
      <c r="M225" s="208"/>
      <c r="N225" s="210"/>
    </row>
    <row r="226" spans="1:14" ht="20.100000000000001" customHeight="1" x14ac:dyDescent="0.25">
      <c r="A226" s="160">
        <v>215</v>
      </c>
      <c r="B226" s="161" t="s">
        <v>587</v>
      </c>
      <c r="C226" s="162" t="s">
        <v>588</v>
      </c>
      <c r="D226" s="163">
        <v>10</v>
      </c>
      <c r="E226" s="161" t="s">
        <v>6</v>
      </c>
      <c r="F226" s="162" t="s">
        <v>589</v>
      </c>
      <c r="G226" s="191"/>
      <c r="H226" s="197"/>
      <c r="I226" s="197"/>
      <c r="J226" s="201"/>
      <c r="K226" s="164" t="str">
        <f t="shared" si="3"/>
        <v/>
      </c>
      <c r="L226" s="206"/>
      <c r="M226" s="208"/>
      <c r="N226" s="210"/>
    </row>
    <row r="227" spans="1:14" ht="20.100000000000001" customHeight="1" x14ac:dyDescent="0.25">
      <c r="A227" s="160">
        <v>216</v>
      </c>
      <c r="B227" s="161" t="s">
        <v>590</v>
      </c>
      <c r="C227" s="162" t="s">
        <v>591</v>
      </c>
      <c r="D227" s="163">
        <v>5</v>
      </c>
      <c r="E227" s="161" t="s">
        <v>6</v>
      </c>
      <c r="F227" s="162" t="s">
        <v>592</v>
      </c>
      <c r="G227" s="191"/>
      <c r="H227" s="197"/>
      <c r="I227" s="197"/>
      <c r="J227" s="201"/>
      <c r="K227" s="164" t="str">
        <f t="shared" si="3"/>
        <v/>
      </c>
      <c r="L227" s="206"/>
      <c r="M227" s="208"/>
      <c r="N227" s="210"/>
    </row>
    <row r="228" spans="1:14" ht="20.100000000000001" customHeight="1" x14ac:dyDescent="0.25">
      <c r="A228" s="160">
        <v>217</v>
      </c>
      <c r="B228" s="161" t="s">
        <v>593</v>
      </c>
      <c r="C228" s="162" t="s">
        <v>594</v>
      </c>
      <c r="D228" s="163">
        <v>10</v>
      </c>
      <c r="E228" s="161" t="s">
        <v>6</v>
      </c>
      <c r="F228" s="162" t="s">
        <v>595</v>
      </c>
      <c r="G228" s="191"/>
      <c r="H228" s="197"/>
      <c r="I228" s="197"/>
      <c r="J228" s="201"/>
      <c r="K228" s="164" t="str">
        <f t="shared" si="3"/>
        <v/>
      </c>
      <c r="L228" s="206"/>
      <c r="M228" s="208"/>
      <c r="N228" s="210"/>
    </row>
    <row r="229" spans="1:14" ht="20.100000000000001" customHeight="1" x14ac:dyDescent="0.25">
      <c r="A229" s="160">
        <v>218</v>
      </c>
      <c r="B229" s="161" t="s">
        <v>596</v>
      </c>
      <c r="C229" s="162" t="s">
        <v>597</v>
      </c>
      <c r="D229" s="163">
        <v>10</v>
      </c>
      <c r="E229" s="161" t="s">
        <v>6</v>
      </c>
      <c r="F229" s="162" t="s">
        <v>598</v>
      </c>
      <c r="G229" s="191"/>
      <c r="H229" s="197"/>
      <c r="I229" s="197"/>
      <c r="J229" s="201"/>
      <c r="K229" s="164" t="str">
        <f t="shared" si="3"/>
        <v/>
      </c>
      <c r="L229" s="206"/>
      <c r="M229" s="208"/>
      <c r="N229" s="210"/>
    </row>
    <row r="230" spans="1:14" ht="20.100000000000001" customHeight="1" x14ac:dyDescent="0.25">
      <c r="A230" s="160">
        <v>219</v>
      </c>
      <c r="B230" s="161" t="s">
        <v>596</v>
      </c>
      <c r="C230" s="162" t="s">
        <v>599</v>
      </c>
      <c r="D230" s="163">
        <v>10</v>
      </c>
      <c r="E230" s="161" t="s">
        <v>6</v>
      </c>
      <c r="F230" s="162" t="s">
        <v>600</v>
      </c>
      <c r="G230" s="191"/>
      <c r="H230" s="197"/>
      <c r="I230" s="197"/>
      <c r="J230" s="201"/>
      <c r="K230" s="164" t="str">
        <f t="shared" si="3"/>
        <v/>
      </c>
      <c r="L230" s="206"/>
      <c r="M230" s="208"/>
      <c r="N230" s="210"/>
    </row>
    <row r="231" spans="1:14" ht="20.100000000000001" customHeight="1" x14ac:dyDescent="0.25">
      <c r="A231" s="160">
        <v>220</v>
      </c>
      <c r="B231" s="161" t="s">
        <v>601</v>
      </c>
      <c r="C231" s="162" t="s">
        <v>602</v>
      </c>
      <c r="D231" s="163">
        <v>10</v>
      </c>
      <c r="E231" s="161" t="s">
        <v>6</v>
      </c>
      <c r="F231" s="162" t="s">
        <v>603</v>
      </c>
      <c r="G231" s="191"/>
      <c r="H231" s="197"/>
      <c r="I231" s="197"/>
      <c r="J231" s="201"/>
      <c r="K231" s="164" t="str">
        <f t="shared" si="3"/>
        <v/>
      </c>
      <c r="L231" s="206"/>
      <c r="M231" s="208"/>
      <c r="N231" s="210"/>
    </row>
    <row r="232" spans="1:14" ht="20.100000000000001" customHeight="1" x14ac:dyDescent="0.25">
      <c r="A232" s="160">
        <v>221</v>
      </c>
      <c r="B232" s="161" t="s">
        <v>601</v>
      </c>
      <c r="C232" s="162" t="s">
        <v>604</v>
      </c>
      <c r="D232" s="163">
        <v>10</v>
      </c>
      <c r="E232" s="161" t="s">
        <v>6</v>
      </c>
      <c r="F232" s="162" t="s">
        <v>605</v>
      </c>
      <c r="G232" s="191"/>
      <c r="H232" s="197"/>
      <c r="I232" s="197"/>
      <c r="J232" s="201"/>
      <c r="K232" s="164" t="str">
        <f t="shared" si="3"/>
        <v/>
      </c>
      <c r="L232" s="206"/>
      <c r="M232" s="208"/>
      <c r="N232" s="210"/>
    </row>
    <row r="233" spans="1:14" ht="20.100000000000001" customHeight="1" x14ac:dyDescent="0.25">
      <c r="A233" s="160">
        <v>222</v>
      </c>
      <c r="B233" s="161" t="s">
        <v>606</v>
      </c>
      <c r="C233" s="162" t="s">
        <v>607</v>
      </c>
      <c r="D233" s="163">
        <v>10</v>
      </c>
      <c r="E233" s="161" t="s">
        <v>6</v>
      </c>
      <c r="F233" s="162" t="s">
        <v>608</v>
      </c>
      <c r="G233" s="191"/>
      <c r="H233" s="197"/>
      <c r="I233" s="197"/>
      <c r="J233" s="201"/>
      <c r="K233" s="164" t="str">
        <f t="shared" si="3"/>
        <v/>
      </c>
      <c r="L233" s="206"/>
      <c r="M233" s="208"/>
      <c r="N233" s="210"/>
    </row>
    <row r="234" spans="1:14" ht="20.100000000000001" customHeight="1" x14ac:dyDescent="0.25">
      <c r="A234" s="160">
        <v>223</v>
      </c>
      <c r="B234" s="161" t="s">
        <v>606</v>
      </c>
      <c r="C234" s="162" t="s">
        <v>609</v>
      </c>
      <c r="D234" s="163">
        <v>10</v>
      </c>
      <c r="E234" s="161" t="s">
        <v>6</v>
      </c>
      <c r="F234" s="162" t="s">
        <v>610</v>
      </c>
      <c r="G234" s="191"/>
      <c r="H234" s="197"/>
      <c r="I234" s="197"/>
      <c r="J234" s="201"/>
      <c r="K234" s="164" t="str">
        <f t="shared" si="3"/>
        <v/>
      </c>
      <c r="L234" s="206"/>
      <c r="M234" s="208"/>
      <c r="N234" s="210"/>
    </row>
    <row r="235" spans="1:14" ht="20.100000000000001" customHeight="1" x14ac:dyDescent="0.25">
      <c r="A235" s="160">
        <v>224</v>
      </c>
      <c r="B235" s="161" t="s">
        <v>611</v>
      </c>
      <c r="C235" s="162" t="s">
        <v>612</v>
      </c>
      <c r="D235" s="163">
        <v>10</v>
      </c>
      <c r="E235" s="161" t="s">
        <v>6</v>
      </c>
      <c r="F235" s="162" t="s">
        <v>613</v>
      </c>
      <c r="G235" s="191"/>
      <c r="H235" s="197"/>
      <c r="I235" s="197"/>
      <c r="J235" s="201"/>
      <c r="K235" s="164" t="str">
        <f t="shared" si="3"/>
        <v/>
      </c>
      <c r="L235" s="206"/>
      <c r="M235" s="208"/>
      <c r="N235" s="210"/>
    </row>
    <row r="236" spans="1:14" ht="20.100000000000001" customHeight="1" x14ac:dyDescent="0.25">
      <c r="A236" s="160">
        <v>225</v>
      </c>
      <c r="B236" s="161" t="s">
        <v>611</v>
      </c>
      <c r="C236" s="162" t="s">
        <v>614</v>
      </c>
      <c r="D236" s="163">
        <v>10</v>
      </c>
      <c r="E236" s="161" t="s">
        <v>6</v>
      </c>
      <c r="F236" s="162" t="s">
        <v>615</v>
      </c>
      <c r="G236" s="191"/>
      <c r="H236" s="197"/>
      <c r="I236" s="197"/>
      <c r="J236" s="201"/>
      <c r="K236" s="164" t="str">
        <f t="shared" si="3"/>
        <v/>
      </c>
      <c r="L236" s="206"/>
      <c r="M236" s="208"/>
      <c r="N236" s="210"/>
    </row>
    <row r="237" spans="1:14" ht="20.100000000000001" customHeight="1" x14ac:dyDescent="0.25">
      <c r="A237" s="160">
        <v>226</v>
      </c>
      <c r="B237" s="161" t="s">
        <v>616</v>
      </c>
      <c r="C237" s="162" t="s">
        <v>617</v>
      </c>
      <c r="D237" s="163">
        <v>10</v>
      </c>
      <c r="E237" s="161" t="s">
        <v>6</v>
      </c>
      <c r="F237" s="162" t="s">
        <v>618</v>
      </c>
      <c r="G237" s="191"/>
      <c r="H237" s="197"/>
      <c r="I237" s="197"/>
      <c r="J237" s="201"/>
      <c r="K237" s="164" t="str">
        <f t="shared" si="3"/>
        <v/>
      </c>
      <c r="L237" s="206"/>
      <c r="M237" s="208"/>
      <c r="N237" s="210"/>
    </row>
    <row r="238" spans="1:14" ht="20.100000000000001" customHeight="1" x14ac:dyDescent="0.25">
      <c r="A238" s="160">
        <v>227</v>
      </c>
      <c r="B238" s="161" t="s">
        <v>616</v>
      </c>
      <c r="C238" s="162" t="s">
        <v>619</v>
      </c>
      <c r="D238" s="163">
        <v>10</v>
      </c>
      <c r="E238" s="161" t="s">
        <v>6</v>
      </c>
      <c r="F238" s="162" t="s">
        <v>620</v>
      </c>
      <c r="G238" s="191"/>
      <c r="H238" s="197"/>
      <c r="I238" s="197"/>
      <c r="J238" s="201"/>
      <c r="K238" s="164" t="str">
        <f t="shared" si="3"/>
        <v/>
      </c>
      <c r="L238" s="206"/>
      <c r="M238" s="208"/>
      <c r="N238" s="210"/>
    </row>
    <row r="239" spans="1:14" ht="20.100000000000001" customHeight="1" x14ac:dyDescent="0.25">
      <c r="A239" s="160">
        <v>228</v>
      </c>
      <c r="B239" s="161" t="s">
        <v>621</v>
      </c>
      <c r="C239" s="162" t="s">
        <v>622</v>
      </c>
      <c r="D239" s="163">
        <v>10</v>
      </c>
      <c r="E239" s="161" t="s">
        <v>6</v>
      </c>
      <c r="F239" s="162" t="s">
        <v>623</v>
      </c>
      <c r="G239" s="191"/>
      <c r="H239" s="197"/>
      <c r="I239" s="197"/>
      <c r="J239" s="201"/>
      <c r="K239" s="164" t="str">
        <f t="shared" si="3"/>
        <v/>
      </c>
      <c r="L239" s="206"/>
      <c r="M239" s="208"/>
      <c r="N239" s="210"/>
    </row>
    <row r="240" spans="1:14" ht="20.100000000000001" customHeight="1" x14ac:dyDescent="0.25">
      <c r="A240" s="160">
        <v>229</v>
      </c>
      <c r="B240" s="161" t="s">
        <v>624</v>
      </c>
      <c r="C240" s="162" t="s">
        <v>625</v>
      </c>
      <c r="D240" s="163">
        <v>10</v>
      </c>
      <c r="E240" s="161" t="s">
        <v>6</v>
      </c>
      <c r="F240" s="162" t="s">
        <v>626</v>
      </c>
      <c r="G240" s="191"/>
      <c r="H240" s="197"/>
      <c r="I240" s="197"/>
      <c r="J240" s="201"/>
      <c r="K240" s="164" t="str">
        <f t="shared" si="3"/>
        <v/>
      </c>
      <c r="L240" s="206"/>
      <c r="M240" s="208"/>
      <c r="N240" s="210"/>
    </row>
    <row r="241" spans="1:14" ht="20.100000000000001" customHeight="1" x14ac:dyDescent="0.25">
      <c r="A241" s="160">
        <v>230</v>
      </c>
      <c r="B241" s="161" t="s">
        <v>627</v>
      </c>
      <c r="C241" s="162" t="s">
        <v>628</v>
      </c>
      <c r="D241" s="163">
        <v>5</v>
      </c>
      <c r="E241" s="161" t="s">
        <v>6</v>
      </c>
      <c r="F241" s="162" t="s">
        <v>629</v>
      </c>
      <c r="G241" s="191"/>
      <c r="H241" s="197"/>
      <c r="I241" s="197"/>
      <c r="J241" s="201"/>
      <c r="K241" s="164" t="str">
        <f t="shared" si="3"/>
        <v/>
      </c>
      <c r="L241" s="206"/>
      <c r="M241" s="208"/>
      <c r="N241" s="210"/>
    </row>
    <row r="242" spans="1:14" ht="20.100000000000001" customHeight="1" x14ac:dyDescent="0.25">
      <c r="A242" s="160">
        <v>231</v>
      </c>
      <c r="B242" s="161" t="s">
        <v>630</v>
      </c>
      <c r="C242" s="162" t="s">
        <v>631</v>
      </c>
      <c r="D242" s="163">
        <v>10</v>
      </c>
      <c r="E242" s="161" t="s">
        <v>6</v>
      </c>
      <c r="F242" s="162" t="s">
        <v>632</v>
      </c>
      <c r="G242" s="191"/>
      <c r="H242" s="197"/>
      <c r="I242" s="197"/>
      <c r="J242" s="201"/>
      <c r="K242" s="164" t="str">
        <f t="shared" si="3"/>
        <v/>
      </c>
      <c r="L242" s="206"/>
      <c r="M242" s="208"/>
      <c r="N242" s="210"/>
    </row>
    <row r="243" spans="1:14" ht="20.100000000000001" customHeight="1" x14ac:dyDescent="0.25">
      <c r="A243" s="160">
        <v>232</v>
      </c>
      <c r="B243" s="161" t="s">
        <v>633</v>
      </c>
      <c r="C243" s="162" t="s">
        <v>634</v>
      </c>
      <c r="D243" s="163">
        <v>10</v>
      </c>
      <c r="E243" s="161" t="s">
        <v>6</v>
      </c>
      <c r="F243" s="162" t="s">
        <v>635</v>
      </c>
      <c r="G243" s="191"/>
      <c r="H243" s="197"/>
      <c r="I243" s="197"/>
      <c r="J243" s="201"/>
      <c r="K243" s="164" t="str">
        <f t="shared" si="3"/>
        <v/>
      </c>
      <c r="L243" s="206"/>
      <c r="M243" s="208"/>
      <c r="N243" s="210"/>
    </row>
    <row r="244" spans="1:14" ht="20.100000000000001" customHeight="1" x14ac:dyDescent="0.25">
      <c r="A244" s="160">
        <v>233</v>
      </c>
      <c r="B244" s="161" t="s">
        <v>633</v>
      </c>
      <c r="C244" s="162" t="s">
        <v>636</v>
      </c>
      <c r="D244" s="163">
        <v>10</v>
      </c>
      <c r="E244" s="161" t="s">
        <v>6</v>
      </c>
      <c r="F244" s="162" t="s">
        <v>637</v>
      </c>
      <c r="G244" s="191"/>
      <c r="H244" s="197"/>
      <c r="I244" s="197"/>
      <c r="J244" s="201"/>
      <c r="K244" s="164" t="str">
        <f t="shared" si="3"/>
        <v/>
      </c>
      <c r="L244" s="206"/>
      <c r="M244" s="208"/>
      <c r="N244" s="210"/>
    </row>
    <row r="245" spans="1:14" ht="20.100000000000001" customHeight="1" x14ac:dyDescent="0.25">
      <c r="A245" s="160">
        <v>234</v>
      </c>
      <c r="B245" s="161" t="s">
        <v>638</v>
      </c>
      <c r="C245" s="162" t="s">
        <v>639</v>
      </c>
      <c r="D245" s="163">
        <v>20</v>
      </c>
      <c r="E245" s="161" t="s">
        <v>6</v>
      </c>
      <c r="F245" s="162" t="s">
        <v>640</v>
      </c>
      <c r="G245" s="191"/>
      <c r="H245" s="197"/>
      <c r="I245" s="197"/>
      <c r="J245" s="201"/>
      <c r="K245" s="164" t="str">
        <f t="shared" si="3"/>
        <v/>
      </c>
      <c r="L245" s="206"/>
      <c r="M245" s="208"/>
      <c r="N245" s="210"/>
    </row>
    <row r="246" spans="1:14" ht="20.100000000000001" customHeight="1" x14ac:dyDescent="0.25">
      <c r="A246" s="160">
        <v>235</v>
      </c>
      <c r="B246" s="161" t="s">
        <v>641</v>
      </c>
      <c r="C246" s="162" t="s">
        <v>642</v>
      </c>
      <c r="D246" s="163">
        <v>10</v>
      </c>
      <c r="E246" s="161" t="s">
        <v>6</v>
      </c>
      <c r="F246" s="162" t="s">
        <v>643</v>
      </c>
      <c r="G246" s="191"/>
      <c r="H246" s="197"/>
      <c r="I246" s="197"/>
      <c r="J246" s="201"/>
      <c r="K246" s="164" t="str">
        <f t="shared" si="3"/>
        <v/>
      </c>
      <c r="L246" s="206"/>
      <c r="M246" s="208"/>
      <c r="N246" s="210"/>
    </row>
    <row r="247" spans="1:14" ht="20.100000000000001" customHeight="1" x14ac:dyDescent="0.25">
      <c r="A247" s="160">
        <v>236</v>
      </c>
      <c r="B247" s="161" t="s">
        <v>641</v>
      </c>
      <c r="C247" s="162" t="s">
        <v>644</v>
      </c>
      <c r="D247" s="163">
        <v>10</v>
      </c>
      <c r="E247" s="161" t="s">
        <v>6</v>
      </c>
      <c r="F247" s="162" t="s">
        <v>645</v>
      </c>
      <c r="G247" s="191"/>
      <c r="H247" s="197"/>
      <c r="I247" s="197"/>
      <c r="J247" s="201"/>
      <c r="K247" s="164" t="str">
        <f t="shared" si="3"/>
        <v/>
      </c>
      <c r="L247" s="206"/>
      <c r="M247" s="208"/>
      <c r="N247" s="210"/>
    </row>
    <row r="248" spans="1:14" ht="20.100000000000001" customHeight="1" x14ac:dyDescent="0.25">
      <c r="A248" s="160">
        <v>237</v>
      </c>
      <c r="B248" s="161" t="s">
        <v>646</v>
      </c>
      <c r="C248" s="162" t="s">
        <v>647</v>
      </c>
      <c r="D248" s="163">
        <v>80</v>
      </c>
      <c r="E248" s="161" t="s">
        <v>6</v>
      </c>
      <c r="F248" s="162" t="s">
        <v>648</v>
      </c>
      <c r="G248" s="191"/>
      <c r="H248" s="197"/>
      <c r="I248" s="197"/>
      <c r="J248" s="201"/>
      <c r="K248" s="164" t="str">
        <f t="shared" si="3"/>
        <v/>
      </c>
      <c r="L248" s="206"/>
      <c r="M248" s="208"/>
      <c r="N248" s="210"/>
    </row>
    <row r="249" spans="1:14" ht="20.100000000000001" customHeight="1" x14ac:dyDescent="0.25">
      <c r="A249" s="160">
        <v>238</v>
      </c>
      <c r="B249" s="161" t="s">
        <v>649</v>
      </c>
      <c r="C249" s="162" t="s">
        <v>650</v>
      </c>
      <c r="D249" s="163">
        <v>10</v>
      </c>
      <c r="E249" s="161" t="s">
        <v>6</v>
      </c>
      <c r="F249" s="162" t="s">
        <v>651</v>
      </c>
      <c r="G249" s="191"/>
      <c r="H249" s="197"/>
      <c r="I249" s="197"/>
      <c r="J249" s="201"/>
      <c r="K249" s="164" t="str">
        <f t="shared" si="3"/>
        <v/>
      </c>
      <c r="L249" s="206"/>
      <c r="M249" s="208"/>
      <c r="N249" s="210"/>
    </row>
    <row r="250" spans="1:14" ht="20.100000000000001" customHeight="1" x14ac:dyDescent="0.25">
      <c r="A250" s="160">
        <v>239</v>
      </c>
      <c r="B250" s="161" t="s">
        <v>649</v>
      </c>
      <c r="C250" s="162" t="s">
        <v>652</v>
      </c>
      <c r="D250" s="163">
        <v>10</v>
      </c>
      <c r="E250" s="161" t="s">
        <v>6</v>
      </c>
      <c r="F250" s="162" t="s">
        <v>653</v>
      </c>
      <c r="G250" s="191"/>
      <c r="H250" s="197"/>
      <c r="I250" s="197"/>
      <c r="J250" s="201"/>
      <c r="K250" s="164" t="str">
        <f t="shared" si="3"/>
        <v/>
      </c>
      <c r="L250" s="206"/>
      <c r="M250" s="208"/>
      <c r="N250" s="210"/>
    </row>
    <row r="251" spans="1:14" ht="20.100000000000001" customHeight="1" x14ac:dyDescent="0.25">
      <c r="A251" s="160">
        <v>240</v>
      </c>
      <c r="B251" s="161" t="s">
        <v>654</v>
      </c>
      <c r="C251" s="162" t="s">
        <v>655</v>
      </c>
      <c r="D251" s="163">
        <v>10</v>
      </c>
      <c r="E251" s="161" t="s">
        <v>6</v>
      </c>
      <c r="F251" s="162" t="s">
        <v>656</v>
      </c>
      <c r="G251" s="191"/>
      <c r="H251" s="197"/>
      <c r="I251" s="197"/>
      <c r="J251" s="201"/>
      <c r="K251" s="164" t="str">
        <f t="shared" si="3"/>
        <v/>
      </c>
      <c r="L251" s="206"/>
      <c r="M251" s="208"/>
      <c r="N251" s="210"/>
    </row>
    <row r="252" spans="1:14" ht="20.100000000000001" customHeight="1" x14ac:dyDescent="0.25">
      <c r="A252" s="160">
        <v>241</v>
      </c>
      <c r="B252" s="161" t="s">
        <v>657</v>
      </c>
      <c r="C252" s="162" t="s">
        <v>658</v>
      </c>
      <c r="D252" s="163">
        <v>10</v>
      </c>
      <c r="E252" s="161" t="s">
        <v>6</v>
      </c>
      <c r="F252" s="162" t="s">
        <v>659</v>
      </c>
      <c r="G252" s="191"/>
      <c r="H252" s="197"/>
      <c r="I252" s="197"/>
      <c r="J252" s="201"/>
      <c r="K252" s="164" t="str">
        <f t="shared" si="3"/>
        <v/>
      </c>
      <c r="L252" s="206"/>
      <c r="M252" s="208"/>
      <c r="N252" s="210"/>
    </row>
    <row r="253" spans="1:14" ht="20.100000000000001" customHeight="1" x14ac:dyDescent="0.25">
      <c r="A253" s="160">
        <v>242</v>
      </c>
      <c r="B253" s="161" t="s">
        <v>660</v>
      </c>
      <c r="C253" s="162" t="s">
        <v>661</v>
      </c>
      <c r="D253" s="163">
        <v>10</v>
      </c>
      <c r="E253" s="161" t="s">
        <v>6</v>
      </c>
      <c r="F253" s="162" t="s">
        <v>662</v>
      </c>
      <c r="G253" s="191"/>
      <c r="H253" s="197"/>
      <c r="I253" s="197"/>
      <c r="J253" s="201"/>
      <c r="K253" s="164" t="str">
        <f t="shared" si="3"/>
        <v/>
      </c>
      <c r="L253" s="206"/>
      <c r="M253" s="208"/>
      <c r="N253" s="210"/>
    </row>
    <row r="254" spans="1:14" ht="20.100000000000001" customHeight="1" x14ac:dyDescent="0.25">
      <c r="A254" s="160">
        <v>243</v>
      </c>
      <c r="B254" s="161" t="s">
        <v>663</v>
      </c>
      <c r="C254" s="162" t="s">
        <v>664</v>
      </c>
      <c r="D254" s="163">
        <v>10</v>
      </c>
      <c r="E254" s="161" t="s">
        <v>6</v>
      </c>
      <c r="F254" s="162" t="s">
        <v>665</v>
      </c>
      <c r="G254" s="191"/>
      <c r="H254" s="197"/>
      <c r="I254" s="197"/>
      <c r="J254" s="201"/>
      <c r="K254" s="164" t="str">
        <f t="shared" si="3"/>
        <v/>
      </c>
      <c r="L254" s="206"/>
      <c r="M254" s="208"/>
      <c r="N254" s="210"/>
    </row>
    <row r="255" spans="1:14" ht="20.100000000000001" customHeight="1" x14ac:dyDescent="0.25">
      <c r="A255" s="160">
        <v>244</v>
      </c>
      <c r="B255" s="161" t="s">
        <v>666</v>
      </c>
      <c r="C255" s="162" t="s">
        <v>667</v>
      </c>
      <c r="D255" s="163">
        <v>10</v>
      </c>
      <c r="E255" s="161" t="s">
        <v>6</v>
      </c>
      <c r="F255" s="162" t="s">
        <v>668</v>
      </c>
      <c r="G255" s="191"/>
      <c r="H255" s="197"/>
      <c r="I255" s="197"/>
      <c r="J255" s="201"/>
      <c r="K255" s="164" t="str">
        <f t="shared" si="3"/>
        <v/>
      </c>
      <c r="L255" s="206"/>
      <c r="M255" s="208"/>
      <c r="N255" s="210"/>
    </row>
    <row r="256" spans="1:14" ht="20.100000000000001" customHeight="1" x14ac:dyDescent="0.25">
      <c r="A256" s="160">
        <v>245</v>
      </c>
      <c r="B256" s="161" t="s">
        <v>669</v>
      </c>
      <c r="C256" s="162" t="s">
        <v>670</v>
      </c>
      <c r="D256" s="163">
        <v>10</v>
      </c>
      <c r="E256" s="161" t="s">
        <v>6</v>
      </c>
      <c r="F256" s="162" t="s">
        <v>671</v>
      </c>
      <c r="G256" s="191"/>
      <c r="H256" s="197"/>
      <c r="I256" s="197"/>
      <c r="J256" s="201"/>
      <c r="K256" s="164" t="str">
        <f t="shared" si="3"/>
        <v/>
      </c>
      <c r="L256" s="206"/>
      <c r="M256" s="208"/>
      <c r="N256" s="210"/>
    </row>
    <row r="257" spans="1:14" ht="20.100000000000001" customHeight="1" x14ac:dyDescent="0.25">
      <c r="A257" s="160">
        <v>246</v>
      </c>
      <c r="B257" s="161" t="s">
        <v>669</v>
      </c>
      <c r="C257" s="162" t="s">
        <v>672</v>
      </c>
      <c r="D257" s="163">
        <v>10</v>
      </c>
      <c r="E257" s="161" t="s">
        <v>6</v>
      </c>
      <c r="F257" s="162" t="s">
        <v>673</v>
      </c>
      <c r="G257" s="191"/>
      <c r="H257" s="197"/>
      <c r="I257" s="197"/>
      <c r="J257" s="201"/>
      <c r="K257" s="164" t="str">
        <f t="shared" si="3"/>
        <v/>
      </c>
      <c r="L257" s="206"/>
      <c r="M257" s="208"/>
      <c r="N257" s="210"/>
    </row>
    <row r="258" spans="1:14" ht="20.100000000000001" customHeight="1" x14ac:dyDescent="0.25">
      <c r="A258" s="160">
        <v>247</v>
      </c>
      <c r="B258" s="161" t="s">
        <v>674</v>
      </c>
      <c r="C258" s="162" t="s">
        <v>675</v>
      </c>
      <c r="D258" s="163">
        <v>10</v>
      </c>
      <c r="E258" s="161" t="s">
        <v>6</v>
      </c>
      <c r="F258" s="162" t="s">
        <v>676</v>
      </c>
      <c r="G258" s="191"/>
      <c r="H258" s="197"/>
      <c r="I258" s="197"/>
      <c r="J258" s="201"/>
      <c r="K258" s="164" t="str">
        <f t="shared" si="3"/>
        <v/>
      </c>
      <c r="L258" s="206"/>
      <c r="M258" s="208"/>
      <c r="N258" s="210"/>
    </row>
    <row r="259" spans="1:14" ht="20.100000000000001" customHeight="1" x14ac:dyDescent="0.25">
      <c r="A259" s="160">
        <v>248</v>
      </c>
      <c r="B259" s="161" t="s">
        <v>674</v>
      </c>
      <c r="C259" s="162" t="s">
        <v>677</v>
      </c>
      <c r="D259" s="163">
        <v>10</v>
      </c>
      <c r="E259" s="161" t="s">
        <v>6</v>
      </c>
      <c r="F259" s="162" t="s">
        <v>678</v>
      </c>
      <c r="G259" s="191"/>
      <c r="H259" s="197"/>
      <c r="I259" s="197"/>
      <c r="J259" s="201"/>
      <c r="K259" s="164" t="str">
        <f t="shared" si="3"/>
        <v/>
      </c>
      <c r="L259" s="206"/>
      <c r="M259" s="208"/>
      <c r="N259" s="210"/>
    </row>
    <row r="260" spans="1:14" ht="20.100000000000001" customHeight="1" x14ac:dyDescent="0.25">
      <c r="A260" s="160">
        <v>249</v>
      </c>
      <c r="B260" s="161" t="s">
        <v>679</v>
      </c>
      <c r="C260" s="162" t="s">
        <v>680</v>
      </c>
      <c r="D260" s="163">
        <v>10</v>
      </c>
      <c r="E260" s="161" t="s">
        <v>6</v>
      </c>
      <c r="F260" s="162" t="s">
        <v>681</v>
      </c>
      <c r="G260" s="191"/>
      <c r="H260" s="197"/>
      <c r="I260" s="197"/>
      <c r="J260" s="201"/>
      <c r="K260" s="164" t="str">
        <f t="shared" si="3"/>
        <v/>
      </c>
      <c r="L260" s="206"/>
      <c r="M260" s="208"/>
      <c r="N260" s="210"/>
    </row>
    <row r="261" spans="1:14" ht="20.100000000000001" customHeight="1" x14ac:dyDescent="0.25">
      <c r="A261" s="160">
        <v>250</v>
      </c>
      <c r="B261" s="161" t="s">
        <v>682</v>
      </c>
      <c r="C261" s="162" t="s">
        <v>683</v>
      </c>
      <c r="D261" s="163">
        <v>10</v>
      </c>
      <c r="E261" s="161" t="s">
        <v>6</v>
      </c>
      <c r="F261" s="162" t="s">
        <v>684</v>
      </c>
      <c r="G261" s="191"/>
      <c r="H261" s="197"/>
      <c r="I261" s="197"/>
      <c r="J261" s="201"/>
      <c r="K261" s="164" t="str">
        <f t="shared" si="3"/>
        <v/>
      </c>
      <c r="L261" s="206"/>
      <c r="M261" s="208"/>
      <c r="N261" s="210"/>
    </row>
    <row r="262" spans="1:14" ht="20.100000000000001" customHeight="1" x14ac:dyDescent="0.25">
      <c r="A262" s="160">
        <v>251</v>
      </c>
      <c r="B262" s="161" t="s">
        <v>685</v>
      </c>
      <c r="C262" s="162" t="s">
        <v>686</v>
      </c>
      <c r="D262" s="163">
        <v>20</v>
      </c>
      <c r="E262" s="161" t="s">
        <v>6</v>
      </c>
      <c r="F262" s="162" t="s">
        <v>687</v>
      </c>
      <c r="G262" s="191"/>
      <c r="H262" s="197"/>
      <c r="I262" s="197"/>
      <c r="J262" s="201"/>
      <c r="K262" s="164" t="str">
        <f t="shared" si="3"/>
        <v/>
      </c>
      <c r="L262" s="206"/>
      <c r="M262" s="208"/>
      <c r="N262" s="210"/>
    </row>
    <row r="263" spans="1:14" ht="20.100000000000001" customHeight="1" x14ac:dyDescent="0.25">
      <c r="A263" s="160">
        <v>252</v>
      </c>
      <c r="B263" s="161" t="s">
        <v>688</v>
      </c>
      <c r="C263" s="162" t="s">
        <v>689</v>
      </c>
      <c r="D263" s="163">
        <v>15</v>
      </c>
      <c r="E263" s="161" t="s">
        <v>6</v>
      </c>
      <c r="F263" s="162" t="s">
        <v>690</v>
      </c>
      <c r="G263" s="191"/>
      <c r="H263" s="197"/>
      <c r="I263" s="197"/>
      <c r="J263" s="201"/>
      <c r="K263" s="164" t="str">
        <f t="shared" si="3"/>
        <v/>
      </c>
      <c r="L263" s="206"/>
      <c r="M263" s="208"/>
      <c r="N263" s="210"/>
    </row>
    <row r="264" spans="1:14" ht="20.100000000000001" customHeight="1" x14ac:dyDescent="0.25">
      <c r="A264" s="160">
        <v>253</v>
      </c>
      <c r="B264" s="161" t="s">
        <v>691</v>
      </c>
      <c r="C264" s="162" t="s">
        <v>692</v>
      </c>
      <c r="D264" s="163">
        <v>20</v>
      </c>
      <c r="E264" s="161" t="s">
        <v>6</v>
      </c>
      <c r="F264" s="162" t="s">
        <v>693</v>
      </c>
      <c r="G264" s="191"/>
      <c r="H264" s="197"/>
      <c r="I264" s="197"/>
      <c r="J264" s="201"/>
      <c r="K264" s="164" t="str">
        <f t="shared" si="3"/>
        <v/>
      </c>
      <c r="L264" s="206"/>
      <c r="M264" s="208"/>
      <c r="N264" s="210"/>
    </row>
    <row r="265" spans="1:14" ht="20.100000000000001" customHeight="1" x14ac:dyDescent="0.25">
      <c r="A265" s="160">
        <v>254</v>
      </c>
      <c r="B265" s="161" t="s">
        <v>694</v>
      </c>
      <c r="C265" s="162" t="s">
        <v>695</v>
      </c>
      <c r="D265" s="163">
        <v>10</v>
      </c>
      <c r="E265" s="161" t="s">
        <v>6</v>
      </c>
      <c r="F265" s="162" t="s">
        <v>696</v>
      </c>
      <c r="G265" s="191"/>
      <c r="H265" s="197"/>
      <c r="I265" s="197"/>
      <c r="J265" s="201"/>
      <c r="K265" s="164" t="str">
        <f t="shared" si="3"/>
        <v/>
      </c>
      <c r="L265" s="206"/>
      <c r="M265" s="208"/>
      <c r="N265" s="210"/>
    </row>
    <row r="266" spans="1:14" ht="20.100000000000001" customHeight="1" x14ac:dyDescent="0.25">
      <c r="A266" s="160">
        <v>255</v>
      </c>
      <c r="B266" s="161" t="s">
        <v>697</v>
      </c>
      <c r="C266" s="162" t="s">
        <v>698</v>
      </c>
      <c r="D266" s="163">
        <v>10</v>
      </c>
      <c r="E266" s="161" t="s">
        <v>6</v>
      </c>
      <c r="F266" s="162" t="s">
        <v>699</v>
      </c>
      <c r="G266" s="191"/>
      <c r="H266" s="197"/>
      <c r="I266" s="197"/>
      <c r="J266" s="201"/>
      <c r="K266" s="164" t="str">
        <f t="shared" si="3"/>
        <v/>
      </c>
      <c r="L266" s="206"/>
      <c r="M266" s="208"/>
      <c r="N266" s="210"/>
    </row>
    <row r="267" spans="1:14" ht="20.100000000000001" customHeight="1" x14ac:dyDescent="0.25">
      <c r="A267" s="160">
        <v>256</v>
      </c>
      <c r="B267" s="161" t="s">
        <v>697</v>
      </c>
      <c r="C267" s="162" t="s">
        <v>700</v>
      </c>
      <c r="D267" s="163">
        <v>10</v>
      </c>
      <c r="E267" s="161" t="s">
        <v>6</v>
      </c>
      <c r="F267" s="162" t="s">
        <v>701</v>
      </c>
      <c r="G267" s="191"/>
      <c r="H267" s="197"/>
      <c r="I267" s="197"/>
      <c r="J267" s="201"/>
      <c r="K267" s="164" t="str">
        <f t="shared" si="3"/>
        <v/>
      </c>
      <c r="L267" s="206"/>
      <c r="M267" s="208"/>
      <c r="N267" s="210"/>
    </row>
    <row r="268" spans="1:14" ht="20.100000000000001" customHeight="1" x14ac:dyDescent="0.25">
      <c r="A268" s="160">
        <v>257</v>
      </c>
      <c r="B268" s="161" t="s">
        <v>702</v>
      </c>
      <c r="C268" s="162" t="s">
        <v>703</v>
      </c>
      <c r="D268" s="163">
        <v>10</v>
      </c>
      <c r="E268" s="161" t="s">
        <v>6</v>
      </c>
      <c r="F268" s="162" t="s">
        <v>704</v>
      </c>
      <c r="G268" s="191"/>
      <c r="H268" s="197"/>
      <c r="I268" s="197"/>
      <c r="J268" s="201"/>
      <c r="K268" s="164" t="str">
        <f t="shared" ref="K268:K331" si="4">IF(J268="","",D268*J268)</f>
        <v/>
      </c>
      <c r="L268" s="206"/>
      <c r="M268" s="208"/>
      <c r="N268" s="210"/>
    </row>
    <row r="269" spans="1:14" ht="20.100000000000001" customHeight="1" x14ac:dyDescent="0.25">
      <c r="A269" s="160">
        <v>258</v>
      </c>
      <c r="B269" s="161" t="s">
        <v>702</v>
      </c>
      <c r="C269" s="162" t="s">
        <v>705</v>
      </c>
      <c r="D269" s="163">
        <v>10</v>
      </c>
      <c r="E269" s="161" t="s">
        <v>6</v>
      </c>
      <c r="F269" s="162" t="s">
        <v>706</v>
      </c>
      <c r="G269" s="191"/>
      <c r="H269" s="197"/>
      <c r="I269" s="197"/>
      <c r="J269" s="201"/>
      <c r="K269" s="164" t="str">
        <f t="shared" si="4"/>
        <v/>
      </c>
      <c r="L269" s="206"/>
      <c r="M269" s="208"/>
      <c r="N269" s="210"/>
    </row>
    <row r="270" spans="1:14" ht="20.100000000000001" customHeight="1" x14ac:dyDescent="0.25">
      <c r="A270" s="160">
        <v>259</v>
      </c>
      <c r="B270" s="161" t="s">
        <v>707</v>
      </c>
      <c r="C270" s="162" t="s">
        <v>708</v>
      </c>
      <c r="D270" s="163">
        <v>20</v>
      </c>
      <c r="E270" s="161" t="s">
        <v>6</v>
      </c>
      <c r="F270" s="162" t="s">
        <v>709</v>
      </c>
      <c r="G270" s="191"/>
      <c r="H270" s="197"/>
      <c r="I270" s="197"/>
      <c r="J270" s="201"/>
      <c r="K270" s="164" t="str">
        <f t="shared" si="4"/>
        <v/>
      </c>
      <c r="L270" s="206"/>
      <c r="M270" s="208"/>
      <c r="N270" s="210"/>
    </row>
    <row r="271" spans="1:14" ht="20.100000000000001" customHeight="1" x14ac:dyDescent="0.25">
      <c r="A271" s="160">
        <v>260</v>
      </c>
      <c r="B271" s="161" t="s">
        <v>710</v>
      </c>
      <c r="C271" s="162" t="s">
        <v>711</v>
      </c>
      <c r="D271" s="163">
        <v>10</v>
      </c>
      <c r="E271" s="161" t="s">
        <v>6</v>
      </c>
      <c r="F271" s="162" t="s">
        <v>712</v>
      </c>
      <c r="G271" s="191"/>
      <c r="H271" s="197"/>
      <c r="I271" s="197"/>
      <c r="J271" s="201"/>
      <c r="K271" s="164" t="str">
        <f t="shared" si="4"/>
        <v/>
      </c>
      <c r="L271" s="206"/>
      <c r="M271" s="208"/>
      <c r="N271" s="210"/>
    </row>
    <row r="272" spans="1:14" ht="20.100000000000001" customHeight="1" x14ac:dyDescent="0.25">
      <c r="A272" s="160">
        <v>261</v>
      </c>
      <c r="B272" s="161" t="s">
        <v>713</v>
      </c>
      <c r="C272" s="162" t="s">
        <v>714</v>
      </c>
      <c r="D272" s="163">
        <v>10</v>
      </c>
      <c r="E272" s="161" t="s">
        <v>6</v>
      </c>
      <c r="F272" s="162" t="s">
        <v>715</v>
      </c>
      <c r="G272" s="191"/>
      <c r="H272" s="197"/>
      <c r="I272" s="197"/>
      <c r="J272" s="201"/>
      <c r="K272" s="164" t="str">
        <f t="shared" si="4"/>
        <v/>
      </c>
      <c r="L272" s="206"/>
      <c r="M272" s="208"/>
      <c r="N272" s="210"/>
    </row>
    <row r="273" spans="1:14" ht="20.100000000000001" customHeight="1" x14ac:dyDescent="0.25">
      <c r="A273" s="160">
        <v>262</v>
      </c>
      <c r="B273" s="161" t="s">
        <v>716</v>
      </c>
      <c r="C273" s="162" t="s">
        <v>717</v>
      </c>
      <c r="D273" s="163">
        <v>10</v>
      </c>
      <c r="E273" s="161" t="s">
        <v>6</v>
      </c>
      <c r="F273" s="162" t="s">
        <v>718</v>
      </c>
      <c r="G273" s="191"/>
      <c r="H273" s="197"/>
      <c r="I273" s="197"/>
      <c r="J273" s="201"/>
      <c r="K273" s="164" t="str">
        <f t="shared" si="4"/>
        <v/>
      </c>
      <c r="L273" s="206"/>
      <c r="M273" s="208"/>
      <c r="N273" s="210"/>
    </row>
    <row r="274" spans="1:14" ht="20.100000000000001" customHeight="1" x14ac:dyDescent="0.25">
      <c r="A274" s="160">
        <v>263</v>
      </c>
      <c r="B274" s="161" t="s">
        <v>719</v>
      </c>
      <c r="C274" s="162" t="s">
        <v>720</v>
      </c>
      <c r="D274" s="163">
        <v>10</v>
      </c>
      <c r="E274" s="161" t="s">
        <v>6</v>
      </c>
      <c r="F274" s="162" t="s">
        <v>721</v>
      </c>
      <c r="G274" s="191"/>
      <c r="H274" s="197"/>
      <c r="I274" s="197"/>
      <c r="J274" s="201"/>
      <c r="K274" s="164" t="str">
        <f t="shared" si="4"/>
        <v/>
      </c>
      <c r="L274" s="206"/>
      <c r="M274" s="208"/>
      <c r="N274" s="210"/>
    </row>
    <row r="275" spans="1:14" ht="20.100000000000001" customHeight="1" x14ac:dyDescent="0.25">
      <c r="A275" s="160">
        <v>264</v>
      </c>
      <c r="B275" s="161" t="s">
        <v>722</v>
      </c>
      <c r="C275" s="162" t="s">
        <v>723</v>
      </c>
      <c r="D275" s="163">
        <v>20</v>
      </c>
      <c r="E275" s="161" t="s">
        <v>6</v>
      </c>
      <c r="F275" s="162" t="s">
        <v>724</v>
      </c>
      <c r="G275" s="191"/>
      <c r="H275" s="197"/>
      <c r="I275" s="197"/>
      <c r="J275" s="201"/>
      <c r="K275" s="164" t="str">
        <f t="shared" si="4"/>
        <v/>
      </c>
      <c r="L275" s="206"/>
      <c r="M275" s="208"/>
      <c r="N275" s="210"/>
    </row>
    <row r="276" spans="1:14" ht="20.100000000000001" customHeight="1" x14ac:dyDescent="0.25">
      <c r="A276" s="160">
        <v>265</v>
      </c>
      <c r="B276" s="161" t="s">
        <v>725</v>
      </c>
      <c r="C276" s="162" t="s">
        <v>726</v>
      </c>
      <c r="D276" s="163">
        <v>50</v>
      </c>
      <c r="E276" s="161" t="s">
        <v>6</v>
      </c>
      <c r="F276" s="162" t="s">
        <v>727</v>
      </c>
      <c r="G276" s="191"/>
      <c r="H276" s="197"/>
      <c r="I276" s="197"/>
      <c r="J276" s="201"/>
      <c r="K276" s="164" t="str">
        <f t="shared" si="4"/>
        <v/>
      </c>
      <c r="L276" s="206"/>
      <c r="M276" s="208"/>
      <c r="N276" s="210"/>
    </row>
    <row r="277" spans="1:14" ht="20.100000000000001" customHeight="1" x14ac:dyDescent="0.25">
      <c r="A277" s="160">
        <v>266</v>
      </c>
      <c r="B277" s="161" t="s">
        <v>728</v>
      </c>
      <c r="C277" s="162" t="s">
        <v>729</v>
      </c>
      <c r="D277" s="163">
        <v>10</v>
      </c>
      <c r="E277" s="161" t="s">
        <v>6</v>
      </c>
      <c r="F277" s="162" t="s">
        <v>730</v>
      </c>
      <c r="G277" s="191"/>
      <c r="H277" s="197"/>
      <c r="I277" s="197"/>
      <c r="J277" s="201"/>
      <c r="K277" s="164" t="str">
        <f t="shared" si="4"/>
        <v/>
      </c>
      <c r="L277" s="206"/>
      <c r="M277" s="208"/>
      <c r="N277" s="210"/>
    </row>
    <row r="278" spans="1:14" ht="20.100000000000001" customHeight="1" x14ac:dyDescent="0.25">
      <c r="A278" s="160">
        <v>267</v>
      </c>
      <c r="B278" s="161" t="s">
        <v>731</v>
      </c>
      <c r="C278" s="162" t="s">
        <v>732</v>
      </c>
      <c r="D278" s="163">
        <v>10</v>
      </c>
      <c r="E278" s="161" t="s">
        <v>6</v>
      </c>
      <c r="F278" s="162" t="s">
        <v>733</v>
      </c>
      <c r="G278" s="191"/>
      <c r="H278" s="197"/>
      <c r="I278" s="197"/>
      <c r="J278" s="201"/>
      <c r="K278" s="164" t="str">
        <f t="shared" si="4"/>
        <v/>
      </c>
      <c r="L278" s="206"/>
      <c r="M278" s="208"/>
      <c r="N278" s="210"/>
    </row>
    <row r="279" spans="1:14" ht="20.100000000000001" customHeight="1" x14ac:dyDescent="0.25">
      <c r="A279" s="160">
        <v>268</v>
      </c>
      <c r="B279" s="161" t="s">
        <v>734</v>
      </c>
      <c r="C279" s="162" t="s">
        <v>735</v>
      </c>
      <c r="D279" s="163">
        <v>10</v>
      </c>
      <c r="E279" s="161" t="s">
        <v>6</v>
      </c>
      <c r="F279" s="162" t="s">
        <v>736</v>
      </c>
      <c r="G279" s="191"/>
      <c r="H279" s="197"/>
      <c r="I279" s="197"/>
      <c r="J279" s="201"/>
      <c r="K279" s="164" t="str">
        <f t="shared" si="4"/>
        <v/>
      </c>
      <c r="L279" s="206"/>
      <c r="M279" s="208"/>
      <c r="N279" s="210"/>
    </row>
    <row r="280" spans="1:14" ht="20.100000000000001" customHeight="1" x14ac:dyDescent="0.25">
      <c r="A280" s="160">
        <v>269</v>
      </c>
      <c r="B280" s="161" t="s">
        <v>737</v>
      </c>
      <c r="C280" s="162" t="s">
        <v>738</v>
      </c>
      <c r="D280" s="163">
        <v>10</v>
      </c>
      <c r="E280" s="161" t="s">
        <v>6</v>
      </c>
      <c r="F280" s="162" t="s">
        <v>739</v>
      </c>
      <c r="G280" s="191"/>
      <c r="H280" s="197"/>
      <c r="I280" s="197"/>
      <c r="J280" s="201"/>
      <c r="K280" s="164" t="str">
        <f t="shared" si="4"/>
        <v/>
      </c>
      <c r="L280" s="206"/>
      <c r="M280" s="208"/>
      <c r="N280" s="210"/>
    </row>
    <row r="281" spans="1:14" ht="20.100000000000001" customHeight="1" x14ac:dyDescent="0.25">
      <c r="A281" s="160">
        <v>270</v>
      </c>
      <c r="B281" s="161" t="s">
        <v>740</v>
      </c>
      <c r="C281" s="162" t="s">
        <v>741</v>
      </c>
      <c r="D281" s="163">
        <v>10</v>
      </c>
      <c r="E281" s="161" t="s">
        <v>6</v>
      </c>
      <c r="F281" s="162" t="s">
        <v>742</v>
      </c>
      <c r="G281" s="191"/>
      <c r="H281" s="197"/>
      <c r="I281" s="197"/>
      <c r="J281" s="201"/>
      <c r="K281" s="164" t="str">
        <f t="shared" si="4"/>
        <v/>
      </c>
      <c r="L281" s="206"/>
      <c r="M281" s="208"/>
      <c r="N281" s="210"/>
    </row>
    <row r="282" spans="1:14" ht="20.100000000000001" customHeight="1" x14ac:dyDescent="0.25">
      <c r="A282" s="160">
        <v>271</v>
      </c>
      <c r="B282" s="161" t="s">
        <v>743</v>
      </c>
      <c r="C282" s="162" t="s">
        <v>744</v>
      </c>
      <c r="D282" s="163">
        <v>20</v>
      </c>
      <c r="E282" s="161" t="s">
        <v>6</v>
      </c>
      <c r="F282" s="162" t="s">
        <v>745</v>
      </c>
      <c r="G282" s="191"/>
      <c r="H282" s="197"/>
      <c r="I282" s="197"/>
      <c r="J282" s="201"/>
      <c r="K282" s="164" t="str">
        <f t="shared" si="4"/>
        <v/>
      </c>
      <c r="L282" s="206"/>
      <c r="M282" s="208"/>
      <c r="N282" s="210"/>
    </row>
    <row r="283" spans="1:14" ht="20.100000000000001" customHeight="1" x14ac:dyDescent="0.25">
      <c r="A283" s="160">
        <v>272</v>
      </c>
      <c r="B283" s="161" t="s">
        <v>746</v>
      </c>
      <c r="C283" s="162" t="s">
        <v>747</v>
      </c>
      <c r="D283" s="163">
        <v>10</v>
      </c>
      <c r="E283" s="161" t="s">
        <v>6</v>
      </c>
      <c r="F283" s="162" t="s">
        <v>748</v>
      </c>
      <c r="G283" s="191"/>
      <c r="H283" s="197"/>
      <c r="I283" s="197"/>
      <c r="J283" s="201"/>
      <c r="K283" s="164" t="str">
        <f t="shared" si="4"/>
        <v/>
      </c>
      <c r="L283" s="206"/>
      <c r="M283" s="208"/>
      <c r="N283" s="210"/>
    </row>
    <row r="284" spans="1:14" ht="20.100000000000001" customHeight="1" x14ac:dyDescent="0.25">
      <c r="A284" s="160">
        <v>273</v>
      </c>
      <c r="B284" s="161" t="s">
        <v>749</v>
      </c>
      <c r="C284" s="162" t="s">
        <v>750</v>
      </c>
      <c r="D284" s="163">
        <v>10</v>
      </c>
      <c r="E284" s="161" t="s">
        <v>6</v>
      </c>
      <c r="F284" s="162" t="s">
        <v>751</v>
      </c>
      <c r="G284" s="191"/>
      <c r="H284" s="197"/>
      <c r="I284" s="197"/>
      <c r="J284" s="201"/>
      <c r="K284" s="164" t="str">
        <f t="shared" si="4"/>
        <v/>
      </c>
      <c r="L284" s="206"/>
      <c r="M284" s="208"/>
      <c r="N284" s="210"/>
    </row>
    <row r="285" spans="1:14" ht="20.100000000000001" customHeight="1" x14ac:dyDescent="0.25">
      <c r="A285" s="160">
        <v>274</v>
      </c>
      <c r="B285" s="161" t="s">
        <v>752</v>
      </c>
      <c r="C285" s="162" t="s">
        <v>753</v>
      </c>
      <c r="D285" s="163">
        <v>10</v>
      </c>
      <c r="E285" s="161" t="s">
        <v>6</v>
      </c>
      <c r="F285" s="162" t="s">
        <v>754</v>
      </c>
      <c r="G285" s="191"/>
      <c r="H285" s="197"/>
      <c r="I285" s="197"/>
      <c r="J285" s="201"/>
      <c r="K285" s="164" t="str">
        <f t="shared" si="4"/>
        <v/>
      </c>
      <c r="L285" s="206"/>
      <c r="M285" s="208"/>
      <c r="N285" s="210"/>
    </row>
    <row r="286" spans="1:14" ht="20.100000000000001" customHeight="1" x14ac:dyDescent="0.25">
      <c r="A286" s="160">
        <v>275</v>
      </c>
      <c r="B286" s="161" t="s">
        <v>755</v>
      </c>
      <c r="C286" s="162" t="s">
        <v>756</v>
      </c>
      <c r="D286" s="163">
        <v>10</v>
      </c>
      <c r="E286" s="161" t="s">
        <v>6</v>
      </c>
      <c r="F286" s="162" t="s">
        <v>757</v>
      </c>
      <c r="G286" s="191"/>
      <c r="H286" s="197"/>
      <c r="I286" s="197"/>
      <c r="J286" s="201"/>
      <c r="K286" s="164" t="str">
        <f t="shared" si="4"/>
        <v/>
      </c>
      <c r="L286" s="206"/>
      <c r="M286" s="208"/>
      <c r="N286" s="210"/>
    </row>
    <row r="287" spans="1:14" ht="20.100000000000001" customHeight="1" x14ac:dyDescent="0.25">
      <c r="A287" s="160">
        <v>276</v>
      </c>
      <c r="B287" s="161" t="s">
        <v>758</v>
      </c>
      <c r="C287" s="162" t="s">
        <v>759</v>
      </c>
      <c r="D287" s="163">
        <v>10</v>
      </c>
      <c r="E287" s="161" t="s">
        <v>6</v>
      </c>
      <c r="F287" s="162" t="s">
        <v>760</v>
      </c>
      <c r="G287" s="191"/>
      <c r="H287" s="197"/>
      <c r="I287" s="197"/>
      <c r="J287" s="201"/>
      <c r="K287" s="164" t="str">
        <f t="shared" si="4"/>
        <v/>
      </c>
      <c r="L287" s="206"/>
      <c r="M287" s="208"/>
      <c r="N287" s="210"/>
    </row>
    <row r="288" spans="1:14" ht="20.100000000000001" customHeight="1" x14ac:dyDescent="0.25">
      <c r="A288" s="160">
        <v>277</v>
      </c>
      <c r="B288" s="161" t="s">
        <v>761</v>
      </c>
      <c r="C288" s="162" t="s">
        <v>762</v>
      </c>
      <c r="D288" s="163">
        <v>10</v>
      </c>
      <c r="E288" s="161" t="s">
        <v>6</v>
      </c>
      <c r="F288" s="162" t="s">
        <v>763</v>
      </c>
      <c r="G288" s="191"/>
      <c r="H288" s="197"/>
      <c r="I288" s="197"/>
      <c r="J288" s="201"/>
      <c r="K288" s="164" t="str">
        <f t="shared" si="4"/>
        <v/>
      </c>
      <c r="L288" s="206"/>
      <c r="M288" s="208"/>
      <c r="N288" s="210"/>
    </row>
    <row r="289" spans="1:14" ht="20.100000000000001" customHeight="1" x14ac:dyDescent="0.25">
      <c r="A289" s="160">
        <v>278</v>
      </c>
      <c r="B289" s="161" t="s">
        <v>764</v>
      </c>
      <c r="C289" s="162" t="s">
        <v>765</v>
      </c>
      <c r="D289" s="163">
        <v>10</v>
      </c>
      <c r="E289" s="161" t="s">
        <v>6</v>
      </c>
      <c r="F289" s="162" t="s">
        <v>766</v>
      </c>
      <c r="G289" s="191"/>
      <c r="H289" s="197"/>
      <c r="I289" s="197"/>
      <c r="J289" s="201"/>
      <c r="K289" s="164" t="str">
        <f t="shared" si="4"/>
        <v/>
      </c>
      <c r="L289" s="206"/>
      <c r="M289" s="208"/>
      <c r="N289" s="210"/>
    </row>
    <row r="290" spans="1:14" ht="20.100000000000001" customHeight="1" x14ac:dyDescent="0.25">
      <c r="A290" s="160">
        <v>279</v>
      </c>
      <c r="B290" s="161" t="s">
        <v>767</v>
      </c>
      <c r="C290" s="162" t="s">
        <v>768</v>
      </c>
      <c r="D290" s="163">
        <v>10</v>
      </c>
      <c r="E290" s="161" t="s">
        <v>6</v>
      </c>
      <c r="F290" s="162" t="s">
        <v>769</v>
      </c>
      <c r="G290" s="191"/>
      <c r="H290" s="197"/>
      <c r="I290" s="197"/>
      <c r="J290" s="201"/>
      <c r="K290" s="164" t="str">
        <f t="shared" si="4"/>
        <v/>
      </c>
      <c r="L290" s="206"/>
      <c r="M290" s="208"/>
      <c r="N290" s="210"/>
    </row>
    <row r="291" spans="1:14" ht="20.100000000000001" customHeight="1" x14ac:dyDescent="0.25">
      <c r="A291" s="160">
        <v>280</v>
      </c>
      <c r="B291" s="161" t="s">
        <v>770</v>
      </c>
      <c r="C291" s="162" t="s">
        <v>771</v>
      </c>
      <c r="D291" s="163">
        <v>10</v>
      </c>
      <c r="E291" s="161" t="s">
        <v>6</v>
      </c>
      <c r="F291" s="162" t="s">
        <v>772</v>
      </c>
      <c r="G291" s="191"/>
      <c r="H291" s="197"/>
      <c r="I291" s="197"/>
      <c r="J291" s="201"/>
      <c r="K291" s="164" t="str">
        <f t="shared" si="4"/>
        <v/>
      </c>
      <c r="L291" s="206"/>
      <c r="M291" s="208"/>
      <c r="N291" s="210"/>
    </row>
    <row r="292" spans="1:14" ht="20.100000000000001" customHeight="1" x14ac:dyDescent="0.25">
      <c r="A292" s="160">
        <v>281</v>
      </c>
      <c r="B292" s="161" t="s">
        <v>773</v>
      </c>
      <c r="C292" s="162" t="s">
        <v>774</v>
      </c>
      <c r="D292" s="163">
        <v>10</v>
      </c>
      <c r="E292" s="161" t="s">
        <v>6</v>
      </c>
      <c r="F292" s="162" t="s">
        <v>775</v>
      </c>
      <c r="G292" s="191"/>
      <c r="H292" s="197"/>
      <c r="I292" s="197"/>
      <c r="J292" s="201"/>
      <c r="K292" s="164" t="str">
        <f t="shared" si="4"/>
        <v/>
      </c>
      <c r="L292" s="206"/>
      <c r="M292" s="208"/>
      <c r="N292" s="210"/>
    </row>
    <row r="293" spans="1:14" ht="20.100000000000001" customHeight="1" x14ac:dyDescent="0.25">
      <c r="A293" s="160">
        <v>282</v>
      </c>
      <c r="B293" s="161" t="s">
        <v>776</v>
      </c>
      <c r="C293" s="162" t="s">
        <v>777</v>
      </c>
      <c r="D293" s="163">
        <v>10</v>
      </c>
      <c r="E293" s="161" t="s">
        <v>6</v>
      </c>
      <c r="F293" s="162" t="s">
        <v>778</v>
      </c>
      <c r="G293" s="191"/>
      <c r="H293" s="197"/>
      <c r="I293" s="197"/>
      <c r="J293" s="201"/>
      <c r="K293" s="164" t="str">
        <f t="shared" si="4"/>
        <v/>
      </c>
      <c r="L293" s="206"/>
      <c r="M293" s="208"/>
      <c r="N293" s="210"/>
    </row>
    <row r="294" spans="1:14" ht="20.100000000000001" customHeight="1" x14ac:dyDescent="0.25">
      <c r="A294" s="160">
        <v>283</v>
      </c>
      <c r="B294" s="161" t="s">
        <v>779</v>
      </c>
      <c r="C294" s="162" t="s">
        <v>780</v>
      </c>
      <c r="D294" s="163">
        <v>10</v>
      </c>
      <c r="E294" s="161" t="s">
        <v>6</v>
      </c>
      <c r="F294" s="162" t="s">
        <v>781</v>
      </c>
      <c r="G294" s="191"/>
      <c r="H294" s="197"/>
      <c r="I294" s="197"/>
      <c r="J294" s="201"/>
      <c r="K294" s="164" t="str">
        <f t="shared" si="4"/>
        <v/>
      </c>
      <c r="L294" s="206"/>
      <c r="M294" s="208"/>
      <c r="N294" s="210"/>
    </row>
    <row r="295" spans="1:14" ht="20.100000000000001" customHeight="1" x14ac:dyDescent="0.25">
      <c r="A295" s="160">
        <v>284</v>
      </c>
      <c r="B295" s="161" t="s">
        <v>26</v>
      </c>
      <c r="C295" s="162" t="s">
        <v>782</v>
      </c>
      <c r="D295" s="163">
        <v>10</v>
      </c>
      <c r="E295" s="161" t="s">
        <v>6</v>
      </c>
      <c r="F295" s="162" t="s">
        <v>783</v>
      </c>
      <c r="G295" s="191"/>
      <c r="H295" s="197"/>
      <c r="I295" s="197"/>
      <c r="J295" s="201"/>
      <c r="K295" s="164" t="str">
        <f t="shared" si="4"/>
        <v/>
      </c>
      <c r="L295" s="206"/>
      <c r="M295" s="208"/>
      <c r="N295" s="210"/>
    </row>
    <row r="296" spans="1:14" ht="20.100000000000001" customHeight="1" x14ac:dyDescent="0.25">
      <c r="A296" s="160">
        <v>285</v>
      </c>
      <c r="B296" s="161" t="s">
        <v>784</v>
      </c>
      <c r="C296" s="162" t="s">
        <v>785</v>
      </c>
      <c r="D296" s="163">
        <v>10</v>
      </c>
      <c r="E296" s="161" t="s">
        <v>6</v>
      </c>
      <c r="F296" s="162" t="s">
        <v>786</v>
      </c>
      <c r="G296" s="191"/>
      <c r="H296" s="197"/>
      <c r="I296" s="197"/>
      <c r="J296" s="201"/>
      <c r="K296" s="164" t="str">
        <f t="shared" si="4"/>
        <v/>
      </c>
      <c r="L296" s="206"/>
      <c r="M296" s="208"/>
      <c r="N296" s="210"/>
    </row>
    <row r="297" spans="1:14" ht="20.100000000000001" customHeight="1" x14ac:dyDescent="0.25">
      <c r="A297" s="160">
        <v>286</v>
      </c>
      <c r="B297" s="161" t="s">
        <v>787</v>
      </c>
      <c r="C297" s="162" t="s">
        <v>788</v>
      </c>
      <c r="D297" s="163">
        <v>10</v>
      </c>
      <c r="E297" s="161" t="s">
        <v>6</v>
      </c>
      <c r="F297" s="162" t="s">
        <v>789</v>
      </c>
      <c r="G297" s="191"/>
      <c r="H297" s="197"/>
      <c r="I297" s="197"/>
      <c r="J297" s="201"/>
      <c r="K297" s="164" t="str">
        <f t="shared" si="4"/>
        <v/>
      </c>
      <c r="L297" s="206"/>
      <c r="M297" s="208"/>
      <c r="N297" s="210"/>
    </row>
    <row r="298" spans="1:14" ht="20.100000000000001" customHeight="1" x14ac:dyDescent="0.25">
      <c r="A298" s="160">
        <v>287</v>
      </c>
      <c r="B298" s="161" t="s">
        <v>790</v>
      </c>
      <c r="C298" s="162" t="s">
        <v>791</v>
      </c>
      <c r="D298" s="163">
        <v>10</v>
      </c>
      <c r="E298" s="161" t="s">
        <v>6</v>
      </c>
      <c r="F298" s="162" t="s">
        <v>792</v>
      </c>
      <c r="G298" s="191"/>
      <c r="H298" s="197"/>
      <c r="I298" s="197"/>
      <c r="J298" s="201"/>
      <c r="K298" s="164" t="str">
        <f t="shared" si="4"/>
        <v/>
      </c>
      <c r="L298" s="206"/>
      <c r="M298" s="208"/>
      <c r="N298" s="210"/>
    </row>
    <row r="299" spans="1:14" ht="20.100000000000001" customHeight="1" x14ac:dyDescent="0.25">
      <c r="A299" s="160">
        <v>288</v>
      </c>
      <c r="B299" s="161" t="s">
        <v>793</v>
      </c>
      <c r="C299" s="162" t="s">
        <v>794</v>
      </c>
      <c r="D299" s="163">
        <v>10</v>
      </c>
      <c r="E299" s="161" t="s">
        <v>6</v>
      </c>
      <c r="F299" s="162" t="s">
        <v>795</v>
      </c>
      <c r="G299" s="191"/>
      <c r="H299" s="197"/>
      <c r="I299" s="197"/>
      <c r="J299" s="201"/>
      <c r="K299" s="164" t="str">
        <f t="shared" si="4"/>
        <v/>
      </c>
      <c r="L299" s="206"/>
      <c r="M299" s="208"/>
      <c r="N299" s="210"/>
    </row>
    <row r="300" spans="1:14" ht="20.100000000000001" customHeight="1" x14ac:dyDescent="0.25">
      <c r="A300" s="160">
        <v>289</v>
      </c>
      <c r="B300" s="161" t="s">
        <v>796</v>
      </c>
      <c r="C300" s="162" t="s">
        <v>797</v>
      </c>
      <c r="D300" s="163">
        <v>10</v>
      </c>
      <c r="E300" s="161" t="s">
        <v>6</v>
      </c>
      <c r="F300" s="162" t="s">
        <v>798</v>
      </c>
      <c r="G300" s="191"/>
      <c r="H300" s="197"/>
      <c r="I300" s="197"/>
      <c r="J300" s="201"/>
      <c r="K300" s="164" t="str">
        <f t="shared" si="4"/>
        <v/>
      </c>
      <c r="L300" s="206"/>
      <c r="M300" s="208"/>
      <c r="N300" s="210"/>
    </row>
    <row r="301" spans="1:14" ht="20.100000000000001" customHeight="1" x14ac:dyDescent="0.25">
      <c r="A301" s="160">
        <v>290</v>
      </c>
      <c r="B301" s="161" t="s">
        <v>799</v>
      </c>
      <c r="C301" s="162" t="s">
        <v>800</v>
      </c>
      <c r="D301" s="163">
        <v>10</v>
      </c>
      <c r="E301" s="161" t="s">
        <v>6</v>
      </c>
      <c r="F301" s="162" t="s">
        <v>801</v>
      </c>
      <c r="G301" s="191"/>
      <c r="H301" s="197"/>
      <c r="I301" s="197"/>
      <c r="J301" s="201"/>
      <c r="K301" s="164" t="str">
        <f t="shared" si="4"/>
        <v/>
      </c>
      <c r="L301" s="206"/>
      <c r="M301" s="208"/>
      <c r="N301" s="210"/>
    </row>
    <row r="302" spans="1:14" ht="20.100000000000001" customHeight="1" x14ac:dyDescent="0.25">
      <c r="A302" s="160">
        <v>291</v>
      </c>
      <c r="B302" s="161" t="s">
        <v>802</v>
      </c>
      <c r="C302" s="162" t="s">
        <v>803</v>
      </c>
      <c r="D302" s="163">
        <v>10</v>
      </c>
      <c r="E302" s="161" t="s">
        <v>6</v>
      </c>
      <c r="F302" s="162" t="s">
        <v>804</v>
      </c>
      <c r="G302" s="191"/>
      <c r="H302" s="197"/>
      <c r="I302" s="197"/>
      <c r="J302" s="201"/>
      <c r="K302" s="164" t="str">
        <f t="shared" si="4"/>
        <v/>
      </c>
      <c r="L302" s="206"/>
      <c r="M302" s="208"/>
      <c r="N302" s="210"/>
    </row>
    <row r="303" spans="1:14" ht="20.100000000000001" customHeight="1" x14ac:dyDescent="0.25">
      <c r="A303" s="160">
        <v>292</v>
      </c>
      <c r="B303" s="161" t="s">
        <v>805</v>
      </c>
      <c r="C303" s="162" t="s">
        <v>806</v>
      </c>
      <c r="D303" s="163">
        <v>10</v>
      </c>
      <c r="E303" s="161" t="s">
        <v>6</v>
      </c>
      <c r="F303" s="162" t="s">
        <v>807</v>
      </c>
      <c r="G303" s="191"/>
      <c r="H303" s="197"/>
      <c r="I303" s="197"/>
      <c r="J303" s="201"/>
      <c r="K303" s="164" t="str">
        <f t="shared" si="4"/>
        <v/>
      </c>
      <c r="L303" s="206"/>
      <c r="M303" s="208"/>
      <c r="N303" s="210"/>
    </row>
    <row r="304" spans="1:14" ht="20.100000000000001" customHeight="1" x14ac:dyDescent="0.25">
      <c r="A304" s="160">
        <v>293</v>
      </c>
      <c r="B304" s="161" t="s">
        <v>808</v>
      </c>
      <c r="C304" s="162" t="s">
        <v>809</v>
      </c>
      <c r="D304" s="163">
        <v>10</v>
      </c>
      <c r="E304" s="161" t="s">
        <v>6</v>
      </c>
      <c r="F304" s="162" t="s">
        <v>810</v>
      </c>
      <c r="G304" s="191"/>
      <c r="H304" s="197"/>
      <c r="I304" s="197"/>
      <c r="J304" s="201"/>
      <c r="K304" s="164" t="str">
        <f t="shared" si="4"/>
        <v/>
      </c>
      <c r="L304" s="206"/>
      <c r="M304" s="208"/>
      <c r="N304" s="210"/>
    </row>
    <row r="305" spans="1:14" ht="20.100000000000001" customHeight="1" x14ac:dyDescent="0.25">
      <c r="A305" s="160">
        <v>294</v>
      </c>
      <c r="B305" s="161" t="s">
        <v>811</v>
      </c>
      <c r="C305" s="162" t="s">
        <v>812</v>
      </c>
      <c r="D305" s="163">
        <v>10</v>
      </c>
      <c r="E305" s="161" t="s">
        <v>6</v>
      </c>
      <c r="F305" s="162" t="s">
        <v>813</v>
      </c>
      <c r="G305" s="191"/>
      <c r="H305" s="197"/>
      <c r="I305" s="197"/>
      <c r="J305" s="201"/>
      <c r="K305" s="164" t="str">
        <f t="shared" si="4"/>
        <v/>
      </c>
      <c r="L305" s="206"/>
      <c r="M305" s="208"/>
      <c r="N305" s="210"/>
    </row>
    <row r="306" spans="1:14" ht="20.100000000000001" customHeight="1" x14ac:dyDescent="0.25">
      <c r="A306" s="160">
        <v>295</v>
      </c>
      <c r="B306" s="161" t="s">
        <v>814</v>
      </c>
      <c r="C306" s="162" t="s">
        <v>815</v>
      </c>
      <c r="D306" s="163">
        <v>10</v>
      </c>
      <c r="E306" s="161" t="s">
        <v>6</v>
      </c>
      <c r="F306" s="162" t="s">
        <v>816</v>
      </c>
      <c r="G306" s="191"/>
      <c r="H306" s="197"/>
      <c r="I306" s="197"/>
      <c r="J306" s="201"/>
      <c r="K306" s="164" t="str">
        <f t="shared" si="4"/>
        <v/>
      </c>
      <c r="L306" s="206"/>
      <c r="M306" s="208"/>
      <c r="N306" s="210"/>
    </row>
    <row r="307" spans="1:14" ht="20.100000000000001" customHeight="1" x14ac:dyDescent="0.25">
      <c r="A307" s="160">
        <v>296</v>
      </c>
      <c r="B307" s="161" t="s">
        <v>817</v>
      </c>
      <c r="C307" s="162" t="s">
        <v>818</v>
      </c>
      <c r="D307" s="163">
        <v>10</v>
      </c>
      <c r="E307" s="161" t="s">
        <v>6</v>
      </c>
      <c r="F307" s="162" t="s">
        <v>819</v>
      </c>
      <c r="G307" s="191"/>
      <c r="H307" s="197"/>
      <c r="I307" s="197"/>
      <c r="J307" s="201"/>
      <c r="K307" s="164" t="str">
        <f t="shared" si="4"/>
        <v/>
      </c>
      <c r="L307" s="206"/>
      <c r="M307" s="208"/>
      <c r="N307" s="210"/>
    </row>
    <row r="308" spans="1:14" ht="20.100000000000001" customHeight="1" x14ac:dyDescent="0.25">
      <c r="A308" s="160">
        <v>297</v>
      </c>
      <c r="B308" s="161" t="s">
        <v>820</v>
      </c>
      <c r="C308" s="162" t="s">
        <v>821</v>
      </c>
      <c r="D308" s="163">
        <v>10</v>
      </c>
      <c r="E308" s="161" t="s">
        <v>6</v>
      </c>
      <c r="F308" s="162" t="s">
        <v>822</v>
      </c>
      <c r="G308" s="191"/>
      <c r="H308" s="197"/>
      <c r="I308" s="197"/>
      <c r="J308" s="201"/>
      <c r="K308" s="164" t="str">
        <f t="shared" si="4"/>
        <v/>
      </c>
      <c r="L308" s="206"/>
      <c r="M308" s="208"/>
      <c r="N308" s="210"/>
    </row>
    <row r="309" spans="1:14" ht="20.100000000000001" customHeight="1" x14ac:dyDescent="0.25">
      <c r="A309" s="160">
        <v>298</v>
      </c>
      <c r="B309" s="161" t="s">
        <v>823</v>
      </c>
      <c r="C309" s="162" t="s">
        <v>824</v>
      </c>
      <c r="D309" s="163">
        <v>10</v>
      </c>
      <c r="E309" s="161" t="s">
        <v>6</v>
      </c>
      <c r="F309" s="162" t="s">
        <v>825</v>
      </c>
      <c r="G309" s="191"/>
      <c r="H309" s="197"/>
      <c r="I309" s="197"/>
      <c r="J309" s="201"/>
      <c r="K309" s="164" t="str">
        <f t="shared" si="4"/>
        <v/>
      </c>
      <c r="L309" s="206"/>
      <c r="M309" s="208"/>
      <c r="N309" s="210"/>
    </row>
    <row r="310" spans="1:14" ht="20.100000000000001" customHeight="1" x14ac:dyDescent="0.25">
      <c r="A310" s="160">
        <v>299</v>
      </c>
      <c r="B310" s="161" t="s">
        <v>826</v>
      </c>
      <c r="C310" s="162" t="s">
        <v>827</v>
      </c>
      <c r="D310" s="163">
        <v>10</v>
      </c>
      <c r="E310" s="161" t="s">
        <v>6</v>
      </c>
      <c r="F310" s="162" t="s">
        <v>828</v>
      </c>
      <c r="G310" s="191"/>
      <c r="H310" s="197"/>
      <c r="I310" s="197"/>
      <c r="J310" s="201"/>
      <c r="K310" s="164" t="str">
        <f t="shared" si="4"/>
        <v/>
      </c>
      <c r="L310" s="206"/>
      <c r="M310" s="208"/>
      <c r="N310" s="210"/>
    </row>
    <row r="311" spans="1:14" ht="20.100000000000001" customHeight="1" x14ac:dyDescent="0.25">
      <c r="A311" s="160">
        <v>300</v>
      </c>
      <c r="B311" s="161" t="s">
        <v>829</v>
      </c>
      <c r="C311" s="162" t="s">
        <v>830</v>
      </c>
      <c r="D311" s="163">
        <v>4</v>
      </c>
      <c r="E311" s="161" t="s">
        <v>6</v>
      </c>
      <c r="F311" s="162" t="s">
        <v>831</v>
      </c>
      <c r="G311" s="191"/>
      <c r="H311" s="197"/>
      <c r="I311" s="197"/>
      <c r="J311" s="201"/>
      <c r="K311" s="164" t="str">
        <f t="shared" si="4"/>
        <v/>
      </c>
      <c r="L311" s="206"/>
      <c r="M311" s="208"/>
      <c r="N311" s="210"/>
    </row>
    <row r="312" spans="1:14" ht="20.100000000000001" customHeight="1" x14ac:dyDescent="0.25">
      <c r="A312" s="160">
        <v>301</v>
      </c>
      <c r="B312" s="161" t="s">
        <v>832</v>
      </c>
      <c r="C312" s="162" t="s">
        <v>833</v>
      </c>
      <c r="D312" s="163">
        <v>4</v>
      </c>
      <c r="E312" s="161" t="s">
        <v>6</v>
      </c>
      <c r="F312" s="162" t="s">
        <v>834</v>
      </c>
      <c r="G312" s="191"/>
      <c r="H312" s="197"/>
      <c r="I312" s="197"/>
      <c r="J312" s="201"/>
      <c r="K312" s="164" t="str">
        <f t="shared" si="4"/>
        <v/>
      </c>
      <c r="L312" s="206"/>
      <c r="M312" s="208"/>
      <c r="N312" s="210"/>
    </row>
    <row r="313" spans="1:14" ht="20.100000000000001" customHeight="1" x14ac:dyDescent="0.25">
      <c r="A313" s="160">
        <v>302</v>
      </c>
      <c r="B313" s="161" t="s">
        <v>835</v>
      </c>
      <c r="C313" s="162" t="s">
        <v>836</v>
      </c>
      <c r="D313" s="163">
        <v>4</v>
      </c>
      <c r="E313" s="161" t="s">
        <v>6</v>
      </c>
      <c r="F313" s="162" t="s">
        <v>837</v>
      </c>
      <c r="G313" s="191"/>
      <c r="H313" s="197"/>
      <c r="I313" s="197"/>
      <c r="J313" s="201"/>
      <c r="K313" s="164" t="str">
        <f t="shared" si="4"/>
        <v/>
      </c>
      <c r="L313" s="206"/>
      <c r="M313" s="208"/>
      <c r="N313" s="210"/>
    </row>
    <row r="314" spans="1:14" ht="20.100000000000001" customHeight="1" x14ac:dyDescent="0.25">
      <c r="A314" s="160">
        <v>303</v>
      </c>
      <c r="B314" s="161" t="s">
        <v>838</v>
      </c>
      <c r="C314" s="162" t="s">
        <v>839</v>
      </c>
      <c r="D314" s="163">
        <v>4</v>
      </c>
      <c r="E314" s="161" t="s">
        <v>6</v>
      </c>
      <c r="F314" s="162" t="s">
        <v>840</v>
      </c>
      <c r="G314" s="191"/>
      <c r="H314" s="197"/>
      <c r="I314" s="197"/>
      <c r="J314" s="201"/>
      <c r="K314" s="164" t="str">
        <f t="shared" si="4"/>
        <v/>
      </c>
      <c r="L314" s="206"/>
      <c r="M314" s="208"/>
      <c r="N314" s="210"/>
    </row>
    <row r="315" spans="1:14" ht="20.100000000000001" customHeight="1" x14ac:dyDescent="0.25">
      <c r="A315" s="160">
        <v>304</v>
      </c>
      <c r="B315" s="161" t="s">
        <v>841</v>
      </c>
      <c r="C315" s="162" t="s">
        <v>842</v>
      </c>
      <c r="D315" s="163">
        <v>4</v>
      </c>
      <c r="E315" s="161" t="s">
        <v>6</v>
      </c>
      <c r="F315" s="162" t="s">
        <v>843</v>
      </c>
      <c r="G315" s="191"/>
      <c r="H315" s="197"/>
      <c r="I315" s="197"/>
      <c r="J315" s="201"/>
      <c r="K315" s="164" t="str">
        <f t="shared" si="4"/>
        <v/>
      </c>
      <c r="L315" s="206"/>
      <c r="M315" s="208"/>
      <c r="N315" s="210"/>
    </row>
    <row r="316" spans="1:14" ht="20.100000000000001" customHeight="1" x14ac:dyDescent="0.25">
      <c r="A316" s="160">
        <v>305</v>
      </c>
      <c r="B316" s="161" t="s">
        <v>844</v>
      </c>
      <c r="C316" s="162" t="s">
        <v>845</v>
      </c>
      <c r="D316" s="163">
        <v>4</v>
      </c>
      <c r="E316" s="161" t="s">
        <v>6</v>
      </c>
      <c r="F316" s="162" t="s">
        <v>846</v>
      </c>
      <c r="G316" s="191"/>
      <c r="H316" s="197"/>
      <c r="I316" s="197"/>
      <c r="J316" s="201"/>
      <c r="K316" s="164" t="str">
        <f t="shared" si="4"/>
        <v/>
      </c>
      <c r="L316" s="206"/>
      <c r="M316" s="208"/>
      <c r="N316" s="210"/>
    </row>
    <row r="317" spans="1:14" ht="20.100000000000001" customHeight="1" x14ac:dyDescent="0.25">
      <c r="A317" s="160">
        <v>306</v>
      </c>
      <c r="B317" s="161" t="s">
        <v>847</v>
      </c>
      <c r="C317" s="162" t="s">
        <v>848</v>
      </c>
      <c r="D317" s="163">
        <v>4</v>
      </c>
      <c r="E317" s="161" t="s">
        <v>6</v>
      </c>
      <c r="F317" s="162" t="s">
        <v>849</v>
      </c>
      <c r="G317" s="191"/>
      <c r="H317" s="197"/>
      <c r="I317" s="197"/>
      <c r="J317" s="201"/>
      <c r="K317" s="164" t="str">
        <f t="shared" si="4"/>
        <v/>
      </c>
      <c r="L317" s="206"/>
      <c r="M317" s="208"/>
      <c r="N317" s="210"/>
    </row>
    <row r="318" spans="1:14" ht="20.100000000000001" customHeight="1" x14ac:dyDescent="0.25">
      <c r="A318" s="160">
        <v>307</v>
      </c>
      <c r="B318" s="161" t="s">
        <v>850</v>
      </c>
      <c r="C318" s="162" t="s">
        <v>851</v>
      </c>
      <c r="D318" s="163">
        <v>4</v>
      </c>
      <c r="E318" s="161" t="s">
        <v>6</v>
      </c>
      <c r="F318" s="162" t="s">
        <v>852</v>
      </c>
      <c r="G318" s="191"/>
      <c r="H318" s="197"/>
      <c r="I318" s="197"/>
      <c r="J318" s="201"/>
      <c r="K318" s="164" t="str">
        <f t="shared" si="4"/>
        <v/>
      </c>
      <c r="L318" s="206"/>
      <c r="M318" s="208"/>
      <c r="N318" s="210"/>
    </row>
    <row r="319" spans="1:14" ht="20.100000000000001" customHeight="1" x14ac:dyDescent="0.25">
      <c r="A319" s="160">
        <v>308</v>
      </c>
      <c r="B319" s="161" t="s">
        <v>853</v>
      </c>
      <c r="C319" s="162" t="s">
        <v>854</v>
      </c>
      <c r="D319" s="163">
        <v>4</v>
      </c>
      <c r="E319" s="161" t="s">
        <v>6</v>
      </c>
      <c r="F319" s="162" t="s">
        <v>855</v>
      </c>
      <c r="G319" s="191"/>
      <c r="H319" s="197"/>
      <c r="I319" s="197"/>
      <c r="J319" s="201"/>
      <c r="K319" s="164" t="str">
        <f t="shared" si="4"/>
        <v/>
      </c>
      <c r="L319" s="206"/>
      <c r="M319" s="208"/>
      <c r="N319" s="210"/>
    </row>
    <row r="320" spans="1:14" ht="20.100000000000001" customHeight="1" x14ac:dyDescent="0.25">
      <c r="A320" s="160">
        <v>309</v>
      </c>
      <c r="B320" s="161" t="s">
        <v>856</v>
      </c>
      <c r="C320" s="162" t="s">
        <v>857</v>
      </c>
      <c r="D320" s="163">
        <v>4</v>
      </c>
      <c r="E320" s="161" t="s">
        <v>6</v>
      </c>
      <c r="F320" s="162" t="s">
        <v>858</v>
      </c>
      <c r="G320" s="191"/>
      <c r="H320" s="197"/>
      <c r="I320" s="197"/>
      <c r="J320" s="201"/>
      <c r="K320" s="164" t="str">
        <f t="shared" si="4"/>
        <v/>
      </c>
      <c r="L320" s="206"/>
      <c r="M320" s="208"/>
      <c r="N320" s="210"/>
    </row>
    <row r="321" spans="1:14" ht="20.100000000000001" customHeight="1" x14ac:dyDescent="0.25">
      <c r="A321" s="160">
        <v>310</v>
      </c>
      <c r="B321" s="161" t="s">
        <v>859</v>
      </c>
      <c r="C321" s="162" t="s">
        <v>860</v>
      </c>
      <c r="D321" s="163">
        <v>4</v>
      </c>
      <c r="E321" s="161" t="s">
        <v>6</v>
      </c>
      <c r="F321" s="162" t="s">
        <v>861</v>
      </c>
      <c r="G321" s="191"/>
      <c r="H321" s="197"/>
      <c r="I321" s="197"/>
      <c r="J321" s="201"/>
      <c r="K321" s="164" t="str">
        <f t="shared" si="4"/>
        <v/>
      </c>
      <c r="L321" s="206"/>
      <c r="M321" s="208"/>
      <c r="N321" s="210"/>
    </row>
    <row r="322" spans="1:14" ht="20.100000000000001" customHeight="1" x14ac:dyDescent="0.25">
      <c r="A322" s="160">
        <v>311</v>
      </c>
      <c r="B322" s="161" t="s">
        <v>862</v>
      </c>
      <c r="C322" s="162" t="s">
        <v>863</v>
      </c>
      <c r="D322" s="163">
        <v>4</v>
      </c>
      <c r="E322" s="161" t="s">
        <v>6</v>
      </c>
      <c r="F322" s="162" t="s">
        <v>864</v>
      </c>
      <c r="G322" s="191"/>
      <c r="H322" s="197"/>
      <c r="I322" s="197"/>
      <c r="J322" s="201"/>
      <c r="K322" s="164" t="str">
        <f t="shared" si="4"/>
        <v/>
      </c>
      <c r="L322" s="206"/>
      <c r="M322" s="208"/>
      <c r="N322" s="210"/>
    </row>
    <row r="323" spans="1:14" ht="20.100000000000001" customHeight="1" x14ac:dyDescent="0.25">
      <c r="A323" s="160">
        <v>312</v>
      </c>
      <c r="B323" s="161" t="s">
        <v>865</v>
      </c>
      <c r="C323" s="162" t="s">
        <v>866</v>
      </c>
      <c r="D323" s="163">
        <v>4</v>
      </c>
      <c r="E323" s="161" t="s">
        <v>6</v>
      </c>
      <c r="F323" s="162" t="s">
        <v>867</v>
      </c>
      <c r="G323" s="191"/>
      <c r="H323" s="197"/>
      <c r="I323" s="197"/>
      <c r="J323" s="201"/>
      <c r="K323" s="164" t="str">
        <f t="shared" si="4"/>
        <v/>
      </c>
      <c r="L323" s="206"/>
      <c r="M323" s="208"/>
      <c r="N323" s="210"/>
    </row>
    <row r="324" spans="1:14" ht="20.100000000000001" customHeight="1" x14ac:dyDescent="0.25">
      <c r="A324" s="160">
        <v>313</v>
      </c>
      <c r="B324" s="161" t="s">
        <v>868</v>
      </c>
      <c r="C324" s="162" t="s">
        <v>869</v>
      </c>
      <c r="D324" s="163">
        <v>4</v>
      </c>
      <c r="E324" s="161" t="s">
        <v>6</v>
      </c>
      <c r="F324" s="162" t="s">
        <v>870</v>
      </c>
      <c r="G324" s="191"/>
      <c r="H324" s="197"/>
      <c r="I324" s="197"/>
      <c r="J324" s="201"/>
      <c r="K324" s="164" t="str">
        <f t="shared" si="4"/>
        <v/>
      </c>
      <c r="L324" s="206"/>
      <c r="M324" s="208"/>
      <c r="N324" s="210"/>
    </row>
    <row r="325" spans="1:14" ht="20.100000000000001" customHeight="1" x14ac:dyDescent="0.25">
      <c r="A325" s="160">
        <v>314</v>
      </c>
      <c r="B325" s="161" t="s">
        <v>871</v>
      </c>
      <c r="C325" s="162" t="s">
        <v>872</v>
      </c>
      <c r="D325" s="163">
        <v>4</v>
      </c>
      <c r="E325" s="161" t="s">
        <v>6</v>
      </c>
      <c r="F325" s="162" t="s">
        <v>873</v>
      </c>
      <c r="G325" s="191"/>
      <c r="H325" s="197"/>
      <c r="I325" s="197"/>
      <c r="J325" s="201"/>
      <c r="K325" s="164" t="str">
        <f t="shared" si="4"/>
        <v/>
      </c>
      <c r="L325" s="206"/>
      <c r="M325" s="208"/>
      <c r="N325" s="210"/>
    </row>
    <row r="326" spans="1:14" ht="20.100000000000001" customHeight="1" x14ac:dyDescent="0.25">
      <c r="A326" s="160">
        <v>315</v>
      </c>
      <c r="B326" s="161" t="s">
        <v>874</v>
      </c>
      <c r="C326" s="162" t="s">
        <v>875</v>
      </c>
      <c r="D326" s="163">
        <v>4</v>
      </c>
      <c r="E326" s="161" t="s">
        <v>6</v>
      </c>
      <c r="F326" s="162" t="s">
        <v>876</v>
      </c>
      <c r="G326" s="191"/>
      <c r="H326" s="197"/>
      <c r="I326" s="197"/>
      <c r="J326" s="201"/>
      <c r="K326" s="164" t="str">
        <f t="shared" si="4"/>
        <v/>
      </c>
      <c r="L326" s="206"/>
      <c r="M326" s="208"/>
      <c r="N326" s="210"/>
    </row>
    <row r="327" spans="1:14" ht="20.100000000000001" customHeight="1" x14ac:dyDescent="0.25">
      <c r="A327" s="160">
        <v>316</v>
      </c>
      <c r="B327" s="161" t="s">
        <v>877</v>
      </c>
      <c r="C327" s="162" t="s">
        <v>878</v>
      </c>
      <c r="D327" s="163">
        <v>2</v>
      </c>
      <c r="E327" s="161" t="s">
        <v>6</v>
      </c>
      <c r="F327" s="162" t="s">
        <v>879</v>
      </c>
      <c r="G327" s="191"/>
      <c r="H327" s="197"/>
      <c r="I327" s="197"/>
      <c r="J327" s="201"/>
      <c r="K327" s="164" t="str">
        <f t="shared" si="4"/>
        <v/>
      </c>
      <c r="L327" s="206"/>
      <c r="M327" s="208"/>
      <c r="N327" s="210"/>
    </row>
    <row r="328" spans="1:14" ht="20.100000000000001" customHeight="1" x14ac:dyDescent="0.25">
      <c r="A328" s="160">
        <v>317</v>
      </c>
      <c r="B328" s="161" t="s">
        <v>880</v>
      </c>
      <c r="C328" s="162" t="s">
        <v>881</v>
      </c>
      <c r="D328" s="163">
        <v>4</v>
      </c>
      <c r="E328" s="161" t="s">
        <v>6</v>
      </c>
      <c r="F328" s="162" t="s">
        <v>882</v>
      </c>
      <c r="G328" s="191"/>
      <c r="H328" s="197"/>
      <c r="I328" s="197"/>
      <c r="J328" s="201"/>
      <c r="K328" s="164" t="str">
        <f t="shared" si="4"/>
        <v/>
      </c>
      <c r="L328" s="206"/>
      <c r="M328" s="208"/>
      <c r="N328" s="210"/>
    </row>
    <row r="329" spans="1:14" ht="20.100000000000001" customHeight="1" x14ac:dyDescent="0.25">
      <c r="A329" s="160">
        <v>318</v>
      </c>
      <c r="B329" s="161" t="s">
        <v>883</v>
      </c>
      <c r="C329" s="162" t="s">
        <v>884</v>
      </c>
      <c r="D329" s="163">
        <v>4</v>
      </c>
      <c r="E329" s="161" t="s">
        <v>6</v>
      </c>
      <c r="F329" s="162" t="s">
        <v>885</v>
      </c>
      <c r="G329" s="191"/>
      <c r="H329" s="197"/>
      <c r="I329" s="197"/>
      <c r="J329" s="201"/>
      <c r="K329" s="164" t="str">
        <f t="shared" si="4"/>
        <v/>
      </c>
      <c r="L329" s="206"/>
      <c r="M329" s="208"/>
      <c r="N329" s="210"/>
    </row>
    <row r="330" spans="1:14" ht="20.100000000000001" customHeight="1" x14ac:dyDescent="0.25">
      <c r="A330" s="160">
        <v>319</v>
      </c>
      <c r="B330" s="161" t="s">
        <v>886</v>
      </c>
      <c r="C330" s="162" t="s">
        <v>887</v>
      </c>
      <c r="D330" s="163">
        <v>4</v>
      </c>
      <c r="E330" s="161" t="s">
        <v>6</v>
      </c>
      <c r="F330" s="162" t="s">
        <v>888</v>
      </c>
      <c r="G330" s="191"/>
      <c r="H330" s="197"/>
      <c r="I330" s="197"/>
      <c r="J330" s="201"/>
      <c r="K330" s="164" t="str">
        <f t="shared" si="4"/>
        <v/>
      </c>
      <c r="L330" s="206"/>
      <c r="M330" s="208"/>
      <c r="N330" s="210"/>
    </row>
    <row r="331" spans="1:14" ht="20.100000000000001" customHeight="1" x14ac:dyDescent="0.25">
      <c r="A331" s="160">
        <v>320</v>
      </c>
      <c r="B331" s="161" t="s">
        <v>889</v>
      </c>
      <c r="C331" s="162" t="s">
        <v>890</v>
      </c>
      <c r="D331" s="163">
        <v>4</v>
      </c>
      <c r="E331" s="161" t="s">
        <v>6</v>
      </c>
      <c r="F331" s="162" t="s">
        <v>891</v>
      </c>
      <c r="G331" s="191"/>
      <c r="H331" s="197"/>
      <c r="I331" s="197"/>
      <c r="J331" s="201"/>
      <c r="K331" s="164" t="str">
        <f t="shared" si="4"/>
        <v/>
      </c>
      <c r="L331" s="206"/>
      <c r="M331" s="208"/>
      <c r="N331" s="210"/>
    </row>
    <row r="332" spans="1:14" ht="20.100000000000001" customHeight="1" x14ac:dyDescent="0.25">
      <c r="A332" s="160">
        <v>321</v>
      </c>
      <c r="B332" s="161" t="s">
        <v>892</v>
      </c>
      <c r="C332" s="162" t="s">
        <v>893</v>
      </c>
      <c r="D332" s="163">
        <v>4</v>
      </c>
      <c r="E332" s="161" t="s">
        <v>6</v>
      </c>
      <c r="F332" s="162" t="s">
        <v>894</v>
      </c>
      <c r="G332" s="191"/>
      <c r="H332" s="197"/>
      <c r="I332" s="197"/>
      <c r="J332" s="201"/>
      <c r="K332" s="164" t="str">
        <f t="shared" ref="K332:K395" si="5">IF(J332="","",D332*J332)</f>
        <v/>
      </c>
      <c r="L332" s="206"/>
      <c r="M332" s="208"/>
      <c r="N332" s="210"/>
    </row>
    <row r="333" spans="1:14" ht="20.100000000000001" customHeight="1" x14ac:dyDescent="0.25">
      <c r="A333" s="160">
        <v>322</v>
      </c>
      <c r="B333" s="161" t="s">
        <v>895</v>
      </c>
      <c r="C333" s="162" t="s">
        <v>896</v>
      </c>
      <c r="D333" s="163">
        <v>4</v>
      </c>
      <c r="E333" s="161" t="s">
        <v>6</v>
      </c>
      <c r="F333" s="162" t="s">
        <v>897</v>
      </c>
      <c r="G333" s="191"/>
      <c r="H333" s="197"/>
      <c r="I333" s="197"/>
      <c r="J333" s="201"/>
      <c r="K333" s="164" t="str">
        <f t="shared" si="5"/>
        <v/>
      </c>
      <c r="L333" s="206"/>
      <c r="M333" s="208"/>
      <c r="N333" s="210"/>
    </row>
    <row r="334" spans="1:14" ht="20.100000000000001" customHeight="1" x14ac:dyDescent="0.25">
      <c r="A334" s="160">
        <v>323</v>
      </c>
      <c r="B334" s="161" t="s">
        <v>898</v>
      </c>
      <c r="C334" s="162" t="s">
        <v>899</v>
      </c>
      <c r="D334" s="163">
        <v>4</v>
      </c>
      <c r="E334" s="161" t="s">
        <v>6</v>
      </c>
      <c r="F334" s="162" t="s">
        <v>900</v>
      </c>
      <c r="G334" s="191"/>
      <c r="H334" s="197"/>
      <c r="I334" s="197"/>
      <c r="J334" s="201"/>
      <c r="K334" s="164" t="str">
        <f t="shared" si="5"/>
        <v/>
      </c>
      <c r="L334" s="206"/>
      <c r="M334" s="208"/>
      <c r="N334" s="210"/>
    </row>
    <row r="335" spans="1:14" ht="20.100000000000001" customHeight="1" x14ac:dyDescent="0.25">
      <c r="A335" s="160">
        <v>324</v>
      </c>
      <c r="B335" s="161" t="s">
        <v>901</v>
      </c>
      <c r="C335" s="162" t="s">
        <v>902</v>
      </c>
      <c r="D335" s="163">
        <v>4</v>
      </c>
      <c r="E335" s="161" t="s">
        <v>6</v>
      </c>
      <c r="F335" s="162" t="s">
        <v>903</v>
      </c>
      <c r="G335" s="191"/>
      <c r="H335" s="197"/>
      <c r="I335" s="197"/>
      <c r="J335" s="201"/>
      <c r="K335" s="164" t="str">
        <f t="shared" si="5"/>
        <v/>
      </c>
      <c r="L335" s="206"/>
      <c r="M335" s="208"/>
      <c r="N335" s="210"/>
    </row>
    <row r="336" spans="1:14" ht="20.100000000000001" customHeight="1" x14ac:dyDescent="0.25">
      <c r="A336" s="160">
        <v>325</v>
      </c>
      <c r="B336" s="161" t="s">
        <v>904</v>
      </c>
      <c r="C336" s="162" t="s">
        <v>905</v>
      </c>
      <c r="D336" s="163">
        <v>4</v>
      </c>
      <c r="E336" s="161" t="s">
        <v>6</v>
      </c>
      <c r="F336" s="162" t="s">
        <v>906</v>
      </c>
      <c r="G336" s="191"/>
      <c r="H336" s="197"/>
      <c r="I336" s="197"/>
      <c r="J336" s="201"/>
      <c r="K336" s="164" t="str">
        <f t="shared" si="5"/>
        <v/>
      </c>
      <c r="L336" s="206"/>
      <c r="M336" s="208"/>
      <c r="N336" s="210"/>
    </row>
    <row r="337" spans="1:14" ht="20.100000000000001" customHeight="1" x14ac:dyDescent="0.25">
      <c r="A337" s="160">
        <v>326</v>
      </c>
      <c r="B337" s="161" t="s">
        <v>907</v>
      </c>
      <c r="C337" s="162" t="s">
        <v>908</v>
      </c>
      <c r="D337" s="163">
        <v>4</v>
      </c>
      <c r="E337" s="161" t="s">
        <v>6</v>
      </c>
      <c r="F337" s="162" t="s">
        <v>909</v>
      </c>
      <c r="G337" s="191"/>
      <c r="H337" s="197"/>
      <c r="I337" s="197"/>
      <c r="J337" s="201"/>
      <c r="K337" s="164" t="str">
        <f t="shared" si="5"/>
        <v/>
      </c>
      <c r="L337" s="206"/>
      <c r="M337" s="208"/>
      <c r="N337" s="210"/>
    </row>
    <row r="338" spans="1:14" ht="20.100000000000001" customHeight="1" x14ac:dyDescent="0.25">
      <c r="A338" s="160">
        <v>327</v>
      </c>
      <c r="B338" s="161" t="s">
        <v>910</v>
      </c>
      <c r="C338" s="162" t="s">
        <v>911</v>
      </c>
      <c r="D338" s="163">
        <v>4</v>
      </c>
      <c r="E338" s="161" t="s">
        <v>6</v>
      </c>
      <c r="F338" s="162" t="s">
        <v>912</v>
      </c>
      <c r="G338" s="191"/>
      <c r="H338" s="197"/>
      <c r="I338" s="197"/>
      <c r="J338" s="201"/>
      <c r="K338" s="164" t="str">
        <f t="shared" si="5"/>
        <v/>
      </c>
      <c r="L338" s="206"/>
      <c r="M338" s="208"/>
      <c r="N338" s="210"/>
    </row>
    <row r="339" spans="1:14" ht="20.100000000000001" customHeight="1" x14ac:dyDescent="0.25">
      <c r="A339" s="160">
        <v>328</v>
      </c>
      <c r="B339" s="161" t="s">
        <v>913</v>
      </c>
      <c r="C339" s="162" t="s">
        <v>914</v>
      </c>
      <c r="D339" s="163">
        <v>4</v>
      </c>
      <c r="E339" s="161" t="s">
        <v>6</v>
      </c>
      <c r="F339" s="162" t="s">
        <v>915</v>
      </c>
      <c r="G339" s="191"/>
      <c r="H339" s="197"/>
      <c r="I339" s="197"/>
      <c r="J339" s="201"/>
      <c r="K339" s="164" t="str">
        <f t="shared" si="5"/>
        <v/>
      </c>
      <c r="L339" s="206"/>
      <c r="M339" s="208"/>
      <c r="N339" s="210"/>
    </row>
    <row r="340" spans="1:14" ht="20.100000000000001" customHeight="1" x14ac:dyDescent="0.25">
      <c r="A340" s="160">
        <v>329</v>
      </c>
      <c r="B340" s="161" t="s">
        <v>916</v>
      </c>
      <c r="C340" s="162" t="s">
        <v>917</v>
      </c>
      <c r="D340" s="163">
        <v>4</v>
      </c>
      <c r="E340" s="161" t="s">
        <v>6</v>
      </c>
      <c r="F340" s="162" t="s">
        <v>918</v>
      </c>
      <c r="G340" s="191"/>
      <c r="H340" s="197"/>
      <c r="I340" s="197"/>
      <c r="J340" s="201"/>
      <c r="K340" s="164" t="str">
        <f t="shared" si="5"/>
        <v/>
      </c>
      <c r="L340" s="206"/>
      <c r="M340" s="208"/>
      <c r="N340" s="210"/>
    </row>
    <row r="341" spans="1:14" ht="20.100000000000001" customHeight="1" x14ac:dyDescent="0.25">
      <c r="A341" s="160">
        <v>330</v>
      </c>
      <c r="B341" s="161" t="s">
        <v>919</v>
      </c>
      <c r="C341" s="162" t="s">
        <v>920</v>
      </c>
      <c r="D341" s="163">
        <v>4</v>
      </c>
      <c r="E341" s="161" t="s">
        <v>6</v>
      </c>
      <c r="F341" s="162" t="s">
        <v>921</v>
      </c>
      <c r="G341" s="191"/>
      <c r="H341" s="197"/>
      <c r="I341" s="197"/>
      <c r="J341" s="201"/>
      <c r="K341" s="164" t="str">
        <f t="shared" si="5"/>
        <v/>
      </c>
      <c r="L341" s="206"/>
      <c r="M341" s="208"/>
      <c r="N341" s="210"/>
    </row>
    <row r="342" spans="1:14" ht="20.100000000000001" customHeight="1" x14ac:dyDescent="0.25">
      <c r="A342" s="160">
        <v>331</v>
      </c>
      <c r="B342" s="161" t="s">
        <v>922</v>
      </c>
      <c r="C342" s="162" t="s">
        <v>923</v>
      </c>
      <c r="D342" s="163">
        <v>4</v>
      </c>
      <c r="E342" s="161" t="s">
        <v>6</v>
      </c>
      <c r="F342" s="162" t="s">
        <v>924</v>
      </c>
      <c r="G342" s="191"/>
      <c r="H342" s="197"/>
      <c r="I342" s="197"/>
      <c r="J342" s="201"/>
      <c r="K342" s="164" t="str">
        <f t="shared" si="5"/>
        <v/>
      </c>
      <c r="L342" s="206"/>
      <c r="M342" s="208"/>
      <c r="N342" s="210"/>
    </row>
    <row r="343" spans="1:14" ht="20.100000000000001" customHeight="1" x14ac:dyDescent="0.25">
      <c r="A343" s="160">
        <v>332</v>
      </c>
      <c r="B343" s="161" t="s">
        <v>925</v>
      </c>
      <c r="C343" s="162" t="s">
        <v>926</v>
      </c>
      <c r="D343" s="163">
        <v>4</v>
      </c>
      <c r="E343" s="161" t="s">
        <v>6</v>
      </c>
      <c r="F343" s="162" t="s">
        <v>927</v>
      </c>
      <c r="G343" s="191"/>
      <c r="H343" s="197"/>
      <c r="I343" s="197"/>
      <c r="J343" s="201"/>
      <c r="K343" s="164" t="str">
        <f t="shared" si="5"/>
        <v/>
      </c>
      <c r="L343" s="206"/>
      <c r="M343" s="208"/>
      <c r="N343" s="210"/>
    </row>
    <row r="344" spans="1:14" ht="20.100000000000001" customHeight="1" x14ac:dyDescent="0.25">
      <c r="A344" s="160">
        <v>333</v>
      </c>
      <c r="B344" s="161" t="s">
        <v>928</v>
      </c>
      <c r="C344" s="162" t="s">
        <v>929</v>
      </c>
      <c r="D344" s="163">
        <v>4</v>
      </c>
      <c r="E344" s="161" t="s">
        <v>6</v>
      </c>
      <c r="F344" s="162" t="s">
        <v>930</v>
      </c>
      <c r="G344" s="191"/>
      <c r="H344" s="197"/>
      <c r="I344" s="197"/>
      <c r="J344" s="201"/>
      <c r="K344" s="164" t="str">
        <f t="shared" si="5"/>
        <v/>
      </c>
      <c r="L344" s="206"/>
      <c r="M344" s="208"/>
      <c r="N344" s="210"/>
    </row>
    <row r="345" spans="1:14" ht="20.100000000000001" customHeight="1" x14ac:dyDescent="0.25">
      <c r="A345" s="160">
        <v>334</v>
      </c>
      <c r="B345" s="161" t="s">
        <v>931</v>
      </c>
      <c r="C345" s="162" t="s">
        <v>932</v>
      </c>
      <c r="D345" s="163">
        <v>4</v>
      </c>
      <c r="E345" s="161" t="s">
        <v>6</v>
      </c>
      <c r="F345" s="162" t="s">
        <v>933</v>
      </c>
      <c r="G345" s="191"/>
      <c r="H345" s="197"/>
      <c r="I345" s="197"/>
      <c r="J345" s="201"/>
      <c r="K345" s="164" t="str">
        <f t="shared" si="5"/>
        <v/>
      </c>
      <c r="L345" s="206"/>
      <c r="M345" s="208"/>
      <c r="N345" s="210"/>
    </row>
    <row r="346" spans="1:14" ht="20.100000000000001" customHeight="1" x14ac:dyDescent="0.25">
      <c r="A346" s="160">
        <v>335</v>
      </c>
      <c r="B346" s="161" t="s">
        <v>934</v>
      </c>
      <c r="C346" s="162" t="s">
        <v>935</v>
      </c>
      <c r="D346" s="163">
        <v>4</v>
      </c>
      <c r="E346" s="161" t="s">
        <v>6</v>
      </c>
      <c r="F346" s="162" t="s">
        <v>936</v>
      </c>
      <c r="G346" s="191"/>
      <c r="H346" s="197"/>
      <c r="I346" s="197"/>
      <c r="J346" s="201"/>
      <c r="K346" s="164" t="str">
        <f t="shared" si="5"/>
        <v/>
      </c>
      <c r="L346" s="206"/>
      <c r="M346" s="208"/>
      <c r="N346" s="210"/>
    </row>
    <row r="347" spans="1:14" ht="20.100000000000001" customHeight="1" x14ac:dyDescent="0.25">
      <c r="A347" s="160">
        <v>336</v>
      </c>
      <c r="B347" s="161" t="s">
        <v>937</v>
      </c>
      <c r="C347" s="162" t="s">
        <v>938</v>
      </c>
      <c r="D347" s="163">
        <v>4</v>
      </c>
      <c r="E347" s="161" t="s">
        <v>6</v>
      </c>
      <c r="F347" s="162" t="s">
        <v>939</v>
      </c>
      <c r="G347" s="191"/>
      <c r="H347" s="197"/>
      <c r="I347" s="197"/>
      <c r="J347" s="201"/>
      <c r="K347" s="164" t="str">
        <f t="shared" si="5"/>
        <v/>
      </c>
      <c r="L347" s="206"/>
      <c r="M347" s="208"/>
      <c r="N347" s="210"/>
    </row>
    <row r="348" spans="1:14" ht="20.100000000000001" customHeight="1" x14ac:dyDescent="0.25">
      <c r="A348" s="160">
        <v>337</v>
      </c>
      <c r="B348" s="161" t="s">
        <v>940</v>
      </c>
      <c r="C348" s="162" t="s">
        <v>941</v>
      </c>
      <c r="D348" s="163">
        <v>4</v>
      </c>
      <c r="E348" s="161" t="s">
        <v>6</v>
      </c>
      <c r="F348" s="162" t="s">
        <v>942</v>
      </c>
      <c r="G348" s="191"/>
      <c r="H348" s="197"/>
      <c r="I348" s="197"/>
      <c r="J348" s="201"/>
      <c r="K348" s="164" t="str">
        <f t="shared" si="5"/>
        <v/>
      </c>
      <c r="L348" s="206"/>
      <c r="M348" s="208"/>
      <c r="N348" s="210"/>
    </row>
    <row r="349" spans="1:14" ht="20.100000000000001" customHeight="1" x14ac:dyDescent="0.25">
      <c r="A349" s="160">
        <v>338</v>
      </c>
      <c r="B349" s="161" t="s">
        <v>943</v>
      </c>
      <c r="C349" s="162" t="s">
        <v>944</v>
      </c>
      <c r="D349" s="163">
        <v>5</v>
      </c>
      <c r="E349" s="161" t="s">
        <v>6</v>
      </c>
      <c r="F349" s="162" t="s">
        <v>945</v>
      </c>
      <c r="G349" s="191"/>
      <c r="H349" s="197"/>
      <c r="I349" s="197"/>
      <c r="J349" s="201"/>
      <c r="K349" s="164" t="str">
        <f t="shared" si="5"/>
        <v/>
      </c>
      <c r="L349" s="206"/>
      <c r="M349" s="208"/>
      <c r="N349" s="210"/>
    </row>
    <row r="350" spans="1:14" ht="20.100000000000001" customHeight="1" x14ac:dyDescent="0.25">
      <c r="A350" s="160">
        <v>339</v>
      </c>
      <c r="B350" s="161" t="s">
        <v>26</v>
      </c>
      <c r="C350" s="162" t="s">
        <v>946</v>
      </c>
      <c r="D350" s="163">
        <v>5</v>
      </c>
      <c r="E350" s="161" t="s">
        <v>6</v>
      </c>
      <c r="F350" s="162" t="s">
        <v>947</v>
      </c>
      <c r="G350" s="191"/>
      <c r="H350" s="197"/>
      <c r="I350" s="197"/>
      <c r="J350" s="201"/>
      <c r="K350" s="164" t="str">
        <f t="shared" si="5"/>
        <v/>
      </c>
      <c r="L350" s="206"/>
      <c r="M350" s="208"/>
      <c r="N350" s="210"/>
    </row>
    <row r="351" spans="1:14" ht="20.100000000000001" customHeight="1" x14ac:dyDescent="0.25">
      <c r="A351" s="160">
        <v>340</v>
      </c>
      <c r="B351" s="161" t="s">
        <v>948</v>
      </c>
      <c r="C351" s="162" t="s">
        <v>949</v>
      </c>
      <c r="D351" s="163">
        <v>5</v>
      </c>
      <c r="E351" s="161" t="s">
        <v>6</v>
      </c>
      <c r="F351" s="162" t="s">
        <v>950</v>
      </c>
      <c r="G351" s="191"/>
      <c r="H351" s="197"/>
      <c r="I351" s="197"/>
      <c r="J351" s="201"/>
      <c r="K351" s="164" t="str">
        <f t="shared" si="5"/>
        <v/>
      </c>
      <c r="L351" s="206"/>
      <c r="M351" s="208"/>
      <c r="N351" s="210"/>
    </row>
    <row r="352" spans="1:14" ht="20.100000000000001" customHeight="1" x14ac:dyDescent="0.25">
      <c r="A352" s="160">
        <v>341</v>
      </c>
      <c r="B352" s="161" t="s">
        <v>951</v>
      </c>
      <c r="C352" s="162" t="s">
        <v>952</v>
      </c>
      <c r="D352" s="163">
        <v>5</v>
      </c>
      <c r="E352" s="161" t="s">
        <v>6</v>
      </c>
      <c r="F352" s="162" t="s">
        <v>953</v>
      </c>
      <c r="G352" s="191"/>
      <c r="H352" s="197"/>
      <c r="I352" s="197"/>
      <c r="J352" s="201"/>
      <c r="K352" s="164" t="str">
        <f t="shared" si="5"/>
        <v/>
      </c>
      <c r="L352" s="206"/>
      <c r="M352" s="208"/>
      <c r="N352" s="210"/>
    </row>
    <row r="353" spans="1:14" ht="20.100000000000001" customHeight="1" x14ac:dyDescent="0.25">
      <c r="A353" s="160">
        <v>342</v>
      </c>
      <c r="B353" s="161" t="s">
        <v>954</v>
      </c>
      <c r="C353" s="162" t="s">
        <v>955</v>
      </c>
      <c r="D353" s="163">
        <v>5</v>
      </c>
      <c r="E353" s="161" t="s">
        <v>6</v>
      </c>
      <c r="F353" s="162" t="s">
        <v>956</v>
      </c>
      <c r="G353" s="191"/>
      <c r="H353" s="197"/>
      <c r="I353" s="197"/>
      <c r="J353" s="201"/>
      <c r="K353" s="164" t="str">
        <f t="shared" si="5"/>
        <v/>
      </c>
      <c r="L353" s="206"/>
      <c r="M353" s="208"/>
      <c r="N353" s="210"/>
    </row>
    <row r="354" spans="1:14" ht="20.100000000000001" customHeight="1" x14ac:dyDescent="0.25">
      <c r="A354" s="160">
        <v>343</v>
      </c>
      <c r="B354" s="161" t="s">
        <v>957</v>
      </c>
      <c r="C354" s="162" t="s">
        <v>958</v>
      </c>
      <c r="D354" s="163">
        <v>5</v>
      </c>
      <c r="E354" s="161" t="s">
        <v>6</v>
      </c>
      <c r="F354" s="162" t="s">
        <v>959</v>
      </c>
      <c r="G354" s="191"/>
      <c r="H354" s="197"/>
      <c r="I354" s="197"/>
      <c r="J354" s="201"/>
      <c r="K354" s="164" t="str">
        <f t="shared" si="5"/>
        <v/>
      </c>
      <c r="L354" s="206"/>
      <c r="M354" s="208"/>
      <c r="N354" s="210"/>
    </row>
    <row r="355" spans="1:14" ht="20.100000000000001" customHeight="1" x14ac:dyDescent="0.25">
      <c r="A355" s="160">
        <v>344</v>
      </c>
      <c r="B355" s="161" t="s">
        <v>32</v>
      </c>
      <c r="C355" s="162" t="s">
        <v>960</v>
      </c>
      <c r="D355" s="163">
        <v>5</v>
      </c>
      <c r="E355" s="161" t="s">
        <v>6</v>
      </c>
      <c r="F355" s="162" t="s">
        <v>961</v>
      </c>
      <c r="G355" s="191"/>
      <c r="H355" s="197"/>
      <c r="I355" s="197"/>
      <c r="J355" s="201"/>
      <c r="K355" s="164" t="str">
        <f t="shared" si="5"/>
        <v/>
      </c>
      <c r="L355" s="206"/>
      <c r="M355" s="208"/>
      <c r="N355" s="210"/>
    </row>
    <row r="356" spans="1:14" ht="20.100000000000001" customHeight="1" x14ac:dyDescent="0.25">
      <c r="A356" s="160">
        <v>345</v>
      </c>
      <c r="B356" s="161" t="s">
        <v>962</v>
      </c>
      <c r="C356" s="162" t="s">
        <v>963</v>
      </c>
      <c r="D356" s="163">
        <v>5</v>
      </c>
      <c r="E356" s="161" t="s">
        <v>6</v>
      </c>
      <c r="F356" s="162" t="s">
        <v>964</v>
      </c>
      <c r="G356" s="191"/>
      <c r="H356" s="197"/>
      <c r="I356" s="197"/>
      <c r="J356" s="201"/>
      <c r="K356" s="164" t="str">
        <f t="shared" si="5"/>
        <v/>
      </c>
      <c r="L356" s="206"/>
      <c r="M356" s="208"/>
      <c r="N356" s="210"/>
    </row>
    <row r="357" spans="1:14" ht="20.100000000000001" customHeight="1" x14ac:dyDescent="0.25">
      <c r="A357" s="160">
        <v>346</v>
      </c>
      <c r="B357" s="161" t="s">
        <v>965</v>
      </c>
      <c r="C357" s="162" t="s">
        <v>966</v>
      </c>
      <c r="D357" s="163">
        <v>5</v>
      </c>
      <c r="E357" s="161" t="s">
        <v>6</v>
      </c>
      <c r="F357" s="162" t="s">
        <v>967</v>
      </c>
      <c r="G357" s="191"/>
      <c r="H357" s="197"/>
      <c r="I357" s="197"/>
      <c r="J357" s="201"/>
      <c r="K357" s="164" t="str">
        <f t="shared" si="5"/>
        <v/>
      </c>
      <c r="L357" s="206"/>
      <c r="M357" s="208"/>
      <c r="N357" s="210"/>
    </row>
    <row r="358" spans="1:14" ht="20.100000000000001" customHeight="1" x14ac:dyDescent="0.25">
      <c r="A358" s="160">
        <v>347</v>
      </c>
      <c r="B358" s="161" t="s">
        <v>968</v>
      </c>
      <c r="C358" s="162" t="s">
        <v>969</v>
      </c>
      <c r="D358" s="163">
        <v>5</v>
      </c>
      <c r="E358" s="161" t="s">
        <v>6</v>
      </c>
      <c r="F358" s="162" t="s">
        <v>970</v>
      </c>
      <c r="G358" s="191"/>
      <c r="H358" s="197"/>
      <c r="I358" s="197"/>
      <c r="J358" s="201"/>
      <c r="K358" s="164" t="str">
        <f t="shared" si="5"/>
        <v/>
      </c>
      <c r="L358" s="206"/>
      <c r="M358" s="208"/>
      <c r="N358" s="210"/>
    </row>
    <row r="359" spans="1:14" ht="20.100000000000001" customHeight="1" x14ac:dyDescent="0.25">
      <c r="A359" s="160">
        <v>348</v>
      </c>
      <c r="B359" s="161" t="s">
        <v>35</v>
      </c>
      <c r="C359" s="162" t="s">
        <v>971</v>
      </c>
      <c r="D359" s="163">
        <v>5</v>
      </c>
      <c r="E359" s="161" t="s">
        <v>6</v>
      </c>
      <c r="F359" s="162" t="s">
        <v>972</v>
      </c>
      <c r="G359" s="191"/>
      <c r="H359" s="197"/>
      <c r="I359" s="197"/>
      <c r="J359" s="201"/>
      <c r="K359" s="164" t="str">
        <f t="shared" si="5"/>
        <v/>
      </c>
      <c r="L359" s="206"/>
      <c r="M359" s="208"/>
      <c r="N359" s="210"/>
    </row>
    <row r="360" spans="1:14" ht="20.100000000000001" customHeight="1" x14ac:dyDescent="0.25">
      <c r="A360" s="160">
        <v>349</v>
      </c>
      <c r="B360" s="161" t="s">
        <v>42</v>
      </c>
      <c r="C360" s="162" t="s">
        <v>973</v>
      </c>
      <c r="D360" s="163">
        <v>5</v>
      </c>
      <c r="E360" s="161" t="s">
        <v>6</v>
      </c>
      <c r="F360" s="162" t="s">
        <v>974</v>
      </c>
      <c r="G360" s="191"/>
      <c r="H360" s="197"/>
      <c r="I360" s="197"/>
      <c r="J360" s="201"/>
      <c r="K360" s="164" t="str">
        <f t="shared" si="5"/>
        <v/>
      </c>
      <c r="L360" s="206"/>
      <c r="M360" s="208"/>
      <c r="N360" s="210"/>
    </row>
    <row r="361" spans="1:14" ht="20.100000000000001" customHeight="1" x14ac:dyDescent="0.25">
      <c r="A361" s="160">
        <v>350</v>
      </c>
      <c r="B361" s="161" t="s">
        <v>975</v>
      </c>
      <c r="C361" s="162" t="s">
        <v>976</v>
      </c>
      <c r="D361" s="163">
        <v>5</v>
      </c>
      <c r="E361" s="161" t="s">
        <v>6</v>
      </c>
      <c r="F361" s="162" t="s">
        <v>977</v>
      </c>
      <c r="G361" s="191"/>
      <c r="H361" s="197"/>
      <c r="I361" s="197"/>
      <c r="J361" s="201"/>
      <c r="K361" s="164" t="str">
        <f t="shared" si="5"/>
        <v/>
      </c>
      <c r="L361" s="206"/>
      <c r="M361" s="208"/>
      <c r="N361" s="210"/>
    </row>
    <row r="362" spans="1:14" ht="20.100000000000001" customHeight="1" x14ac:dyDescent="0.25">
      <c r="A362" s="160">
        <v>351</v>
      </c>
      <c r="B362" s="161" t="s">
        <v>978</v>
      </c>
      <c r="C362" s="162" t="s">
        <v>979</v>
      </c>
      <c r="D362" s="163">
        <v>5</v>
      </c>
      <c r="E362" s="161" t="s">
        <v>6</v>
      </c>
      <c r="F362" s="162" t="s">
        <v>980</v>
      </c>
      <c r="G362" s="191"/>
      <c r="H362" s="197"/>
      <c r="I362" s="197"/>
      <c r="J362" s="201"/>
      <c r="K362" s="164" t="str">
        <f t="shared" si="5"/>
        <v/>
      </c>
      <c r="L362" s="206"/>
      <c r="M362" s="208"/>
      <c r="N362" s="210"/>
    </row>
    <row r="363" spans="1:14" ht="20.100000000000001" customHeight="1" x14ac:dyDescent="0.25">
      <c r="A363" s="160">
        <v>352</v>
      </c>
      <c r="B363" s="161" t="s">
        <v>981</v>
      </c>
      <c r="C363" s="162" t="s">
        <v>982</v>
      </c>
      <c r="D363" s="163">
        <v>5</v>
      </c>
      <c r="E363" s="161" t="s">
        <v>6</v>
      </c>
      <c r="F363" s="162" t="s">
        <v>983</v>
      </c>
      <c r="G363" s="191"/>
      <c r="H363" s="197"/>
      <c r="I363" s="197"/>
      <c r="J363" s="201"/>
      <c r="K363" s="164" t="str">
        <f t="shared" si="5"/>
        <v/>
      </c>
      <c r="L363" s="206"/>
      <c r="M363" s="208"/>
      <c r="N363" s="210"/>
    </row>
    <row r="364" spans="1:14" ht="20.100000000000001" customHeight="1" x14ac:dyDescent="0.25">
      <c r="A364" s="160">
        <v>353</v>
      </c>
      <c r="B364" s="161" t="s">
        <v>984</v>
      </c>
      <c r="C364" s="162" t="s">
        <v>985</v>
      </c>
      <c r="D364" s="163">
        <v>5</v>
      </c>
      <c r="E364" s="161" t="s">
        <v>6</v>
      </c>
      <c r="F364" s="162" t="s">
        <v>986</v>
      </c>
      <c r="G364" s="191"/>
      <c r="H364" s="197"/>
      <c r="I364" s="197"/>
      <c r="J364" s="201"/>
      <c r="K364" s="164" t="str">
        <f t="shared" si="5"/>
        <v/>
      </c>
      <c r="L364" s="206"/>
      <c r="M364" s="208"/>
      <c r="N364" s="210"/>
    </row>
    <row r="365" spans="1:14" ht="20.100000000000001" customHeight="1" x14ac:dyDescent="0.25">
      <c r="A365" s="160">
        <v>354</v>
      </c>
      <c r="B365" s="161" t="s">
        <v>57</v>
      </c>
      <c r="C365" s="162" t="s">
        <v>987</v>
      </c>
      <c r="D365" s="163">
        <v>5</v>
      </c>
      <c r="E365" s="161" t="s">
        <v>6</v>
      </c>
      <c r="F365" s="162" t="s">
        <v>988</v>
      </c>
      <c r="G365" s="191"/>
      <c r="H365" s="197"/>
      <c r="I365" s="197"/>
      <c r="J365" s="201"/>
      <c r="K365" s="164" t="str">
        <f t="shared" si="5"/>
        <v/>
      </c>
      <c r="L365" s="206"/>
      <c r="M365" s="208"/>
      <c r="N365" s="210"/>
    </row>
    <row r="366" spans="1:14" ht="20.100000000000001" customHeight="1" x14ac:dyDescent="0.25">
      <c r="A366" s="160">
        <v>355</v>
      </c>
      <c r="B366" s="161" t="s">
        <v>989</v>
      </c>
      <c r="C366" s="162" t="s">
        <v>990</v>
      </c>
      <c r="D366" s="163">
        <v>5</v>
      </c>
      <c r="E366" s="161" t="s">
        <v>6</v>
      </c>
      <c r="F366" s="162" t="s">
        <v>991</v>
      </c>
      <c r="G366" s="191"/>
      <c r="H366" s="197"/>
      <c r="I366" s="197"/>
      <c r="J366" s="201"/>
      <c r="K366" s="164" t="str">
        <f t="shared" si="5"/>
        <v/>
      </c>
      <c r="L366" s="206"/>
      <c r="M366" s="208"/>
      <c r="N366" s="210"/>
    </row>
    <row r="367" spans="1:14" ht="20.100000000000001" customHeight="1" x14ac:dyDescent="0.25">
      <c r="A367" s="160">
        <v>356</v>
      </c>
      <c r="B367" s="161" t="s">
        <v>992</v>
      </c>
      <c r="C367" s="162" t="s">
        <v>993</v>
      </c>
      <c r="D367" s="163">
        <v>5</v>
      </c>
      <c r="E367" s="161" t="s">
        <v>6</v>
      </c>
      <c r="F367" s="162" t="s">
        <v>994</v>
      </c>
      <c r="G367" s="191"/>
      <c r="H367" s="197"/>
      <c r="I367" s="197"/>
      <c r="J367" s="201"/>
      <c r="K367" s="164" t="str">
        <f t="shared" si="5"/>
        <v/>
      </c>
      <c r="L367" s="206"/>
      <c r="M367" s="208"/>
      <c r="N367" s="210"/>
    </row>
    <row r="368" spans="1:14" ht="20.100000000000001" customHeight="1" x14ac:dyDescent="0.25">
      <c r="A368" s="160">
        <v>357</v>
      </c>
      <c r="B368" s="161" t="s">
        <v>60</v>
      </c>
      <c r="C368" s="162" t="s">
        <v>995</v>
      </c>
      <c r="D368" s="163">
        <v>5</v>
      </c>
      <c r="E368" s="161" t="s">
        <v>6</v>
      </c>
      <c r="F368" s="162" t="s">
        <v>996</v>
      </c>
      <c r="G368" s="191"/>
      <c r="H368" s="197"/>
      <c r="I368" s="197"/>
      <c r="J368" s="201"/>
      <c r="K368" s="164" t="str">
        <f t="shared" si="5"/>
        <v/>
      </c>
      <c r="L368" s="206"/>
      <c r="M368" s="208"/>
      <c r="N368" s="210"/>
    </row>
    <row r="369" spans="1:14" ht="20.100000000000001" customHeight="1" x14ac:dyDescent="0.25">
      <c r="A369" s="160">
        <v>358</v>
      </c>
      <c r="B369" s="161" t="s">
        <v>997</v>
      </c>
      <c r="C369" s="162" t="s">
        <v>998</v>
      </c>
      <c r="D369" s="163">
        <v>5</v>
      </c>
      <c r="E369" s="161" t="s">
        <v>6</v>
      </c>
      <c r="F369" s="162" t="s">
        <v>999</v>
      </c>
      <c r="G369" s="191"/>
      <c r="H369" s="197"/>
      <c r="I369" s="197"/>
      <c r="J369" s="201"/>
      <c r="K369" s="164" t="str">
        <f t="shared" si="5"/>
        <v/>
      </c>
      <c r="L369" s="206"/>
      <c r="M369" s="208"/>
      <c r="N369" s="210"/>
    </row>
    <row r="370" spans="1:14" ht="20.100000000000001" customHeight="1" x14ac:dyDescent="0.25">
      <c r="A370" s="160">
        <v>359</v>
      </c>
      <c r="B370" s="161" t="s">
        <v>1000</v>
      </c>
      <c r="C370" s="162" t="s">
        <v>1001</v>
      </c>
      <c r="D370" s="163">
        <v>5</v>
      </c>
      <c r="E370" s="161" t="s">
        <v>6</v>
      </c>
      <c r="F370" s="162" t="s">
        <v>1002</v>
      </c>
      <c r="G370" s="191"/>
      <c r="H370" s="197"/>
      <c r="I370" s="197"/>
      <c r="J370" s="201"/>
      <c r="K370" s="164" t="str">
        <f t="shared" si="5"/>
        <v/>
      </c>
      <c r="L370" s="206"/>
      <c r="M370" s="208"/>
      <c r="N370" s="210"/>
    </row>
    <row r="371" spans="1:14" ht="20.100000000000001" customHeight="1" x14ac:dyDescent="0.25">
      <c r="A371" s="160">
        <v>360</v>
      </c>
      <c r="B371" s="161" t="s">
        <v>72</v>
      </c>
      <c r="C371" s="162" t="s">
        <v>1003</v>
      </c>
      <c r="D371" s="163">
        <v>5</v>
      </c>
      <c r="E371" s="161" t="s">
        <v>6</v>
      </c>
      <c r="F371" s="162" t="s">
        <v>1004</v>
      </c>
      <c r="G371" s="191"/>
      <c r="H371" s="197"/>
      <c r="I371" s="197"/>
      <c r="J371" s="201"/>
      <c r="K371" s="164" t="str">
        <f t="shared" si="5"/>
        <v/>
      </c>
      <c r="L371" s="206"/>
      <c r="M371" s="208"/>
      <c r="N371" s="210"/>
    </row>
    <row r="372" spans="1:14" ht="20.100000000000001" customHeight="1" x14ac:dyDescent="0.25">
      <c r="A372" s="160">
        <v>361</v>
      </c>
      <c r="B372" s="161" t="s">
        <v>1005</v>
      </c>
      <c r="C372" s="162" t="s">
        <v>1006</v>
      </c>
      <c r="D372" s="163">
        <v>5</v>
      </c>
      <c r="E372" s="161" t="s">
        <v>6</v>
      </c>
      <c r="F372" s="162" t="s">
        <v>1007</v>
      </c>
      <c r="G372" s="191"/>
      <c r="H372" s="197"/>
      <c r="I372" s="197"/>
      <c r="J372" s="201"/>
      <c r="K372" s="164" t="str">
        <f t="shared" si="5"/>
        <v/>
      </c>
      <c r="L372" s="206"/>
      <c r="M372" s="208"/>
      <c r="N372" s="210"/>
    </row>
    <row r="373" spans="1:14" ht="20.100000000000001" customHeight="1" x14ac:dyDescent="0.25">
      <c r="A373" s="160">
        <v>362</v>
      </c>
      <c r="B373" s="161" t="s">
        <v>81</v>
      </c>
      <c r="C373" s="162" t="s">
        <v>1008</v>
      </c>
      <c r="D373" s="163">
        <v>5</v>
      </c>
      <c r="E373" s="161" t="s">
        <v>6</v>
      </c>
      <c r="F373" s="162" t="s">
        <v>1009</v>
      </c>
      <c r="G373" s="191"/>
      <c r="H373" s="197"/>
      <c r="I373" s="197"/>
      <c r="J373" s="201"/>
      <c r="K373" s="164" t="str">
        <f t="shared" si="5"/>
        <v/>
      </c>
      <c r="L373" s="206"/>
      <c r="M373" s="208"/>
      <c r="N373" s="210"/>
    </row>
    <row r="374" spans="1:14" ht="20.100000000000001" customHeight="1" x14ac:dyDescent="0.25">
      <c r="A374" s="160">
        <v>363</v>
      </c>
      <c r="B374" s="161" t="s">
        <v>1010</v>
      </c>
      <c r="C374" s="162" t="s">
        <v>1011</v>
      </c>
      <c r="D374" s="163">
        <v>5</v>
      </c>
      <c r="E374" s="161" t="s">
        <v>6</v>
      </c>
      <c r="F374" s="162" t="s">
        <v>1012</v>
      </c>
      <c r="G374" s="191"/>
      <c r="H374" s="197"/>
      <c r="I374" s="197"/>
      <c r="J374" s="201"/>
      <c r="K374" s="164" t="str">
        <f t="shared" si="5"/>
        <v/>
      </c>
      <c r="L374" s="206"/>
      <c r="M374" s="208"/>
      <c r="N374" s="210"/>
    </row>
    <row r="375" spans="1:14" ht="20.100000000000001" customHeight="1" x14ac:dyDescent="0.25">
      <c r="A375" s="160">
        <v>364</v>
      </c>
      <c r="B375" s="161" t="s">
        <v>75</v>
      </c>
      <c r="C375" s="162" t="s">
        <v>1013</v>
      </c>
      <c r="D375" s="163">
        <v>5</v>
      </c>
      <c r="E375" s="161" t="s">
        <v>6</v>
      </c>
      <c r="F375" s="162" t="s">
        <v>1014</v>
      </c>
      <c r="G375" s="191"/>
      <c r="H375" s="197"/>
      <c r="I375" s="197"/>
      <c r="J375" s="201"/>
      <c r="K375" s="164" t="str">
        <f t="shared" si="5"/>
        <v/>
      </c>
      <c r="L375" s="206"/>
      <c r="M375" s="208"/>
      <c r="N375" s="210"/>
    </row>
    <row r="376" spans="1:14" ht="20.100000000000001" customHeight="1" x14ac:dyDescent="0.25">
      <c r="A376" s="160">
        <v>365</v>
      </c>
      <c r="B376" s="161" t="s">
        <v>78</v>
      </c>
      <c r="C376" s="162" t="s">
        <v>1015</v>
      </c>
      <c r="D376" s="163">
        <v>5</v>
      </c>
      <c r="E376" s="161" t="s">
        <v>6</v>
      </c>
      <c r="F376" s="162" t="s">
        <v>1016</v>
      </c>
      <c r="G376" s="191"/>
      <c r="H376" s="197"/>
      <c r="I376" s="197"/>
      <c r="J376" s="201"/>
      <c r="K376" s="164" t="str">
        <f t="shared" si="5"/>
        <v/>
      </c>
      <c r="L376" s="206"/>
      <c r="M376" s="208"/>
      <c r="N376" s="210"/>
    </row>
    <row r="377" spans="1:14" ht="20.100000000000001" customHeight="1" x14ac:dyDescent="0.25">
      <c r="A377" s="160">
        <v>366</v>
      </c>
      <c r="B377" s="161" t="s">
        <v>1017</v>
      </c>
      <c r="C377" s="162" t="s">
        <v>1018</v>
      </c>
      <c r="D377" s="163">
        <v>5</v>
      </c>
      <c r="E377" s="161" t="s">
        <v>6</v>
      </c>
      <c r="F377" s="162" t="s">
        <v>1019</v>
      </c>
      <c r="G377" s="191"/>
      <c r="H377" s="197"/>
      <c r="I377" s="197"/>
      <c r="J377" s="201"/>
      <c r="K377" s="164" t="str">
        <f t="shared" si="5"/>
        <v/>
      </c>
      <c r="L377" s="206"/>
      <c r="M377" s="208"/>
      <c r="N377" s="210"/>
    </row>
    <row r="378" spans="1:14" ht="20.100000000000001" customHeight="1" x14ac:dyDescent="0.25">
      <c r="A378" s="160">
        <v>367</v>
      </c>
      <c r="B378" s="161" t="s">
        <v>1020</v>
      </c>
      <c r="C378" s="162" t="s">
        <v>1021</v>
      </c>
      <c r="D378" s="163">
        <v>5</v>
      </c>
      <c r="E378" s="161" t="s">
        <v>6</v>
      </c>
      <c r="F378" s="162" t="s">
        <v>1022</v>
      </c>
      <c r="G378" s="191"/>
      <c r="H378" s="197"/>
      <c r="I378" s="197"/>
      <c r="J378" s="201"/>
      <c r="K378" s="164" t="str">
        <f t="shared" si="5"/>
        <v/>
      </c>
      <c r="L378" s="206"/>
      <c r="M378" s="208"/>
      <c r="N378" s="210"/>
    </row>
    <row r="379" spans="1:14" ht="20.100000000000001" customHeight="1" x14ac:dyDescent="0.25">
      <c r="A379" s="160">
        <v>368</v>
      </c>
      <c r="B379" s="161" t="s">
        <v>1023</v>
      </c>
      <c r="C379" s="162" t="s">
        <v>1024</v>
      </c>
      <c r="D379" s="163">
        <v>5</v>
      </c>
      <c r="E379" s="161" t="s">
        <v>6</v>
      </c>
      <c r="F379" s="162" t="s">
        <v>1025</v>
      </c>
      <c r="G379" s="191"/>
      <c r="H379" s="197"/>
      <c r="I379" s="197"/>
      <c r="J379" s="201"/>
      <c r="K379" s="164" t="str">
        <f t="shared" si="5"/>
        <v/>
      </c>
      <c r="L379" s="206"/>
      <c r="M379" s="208"/>
      <c r="N379" s="210"/>
    </row>
    <row r="380" spans="1:14" ht="20.100000000000001" customHeight="1" x14ac:dyDescent="0.25">
      <c r="A380" s="160">
        <v>369</v>
      </c>
      <c r="B380" s="161" t="s">
        <v>1026</v>
      </c>
      <c r="C380" s="162" t="s">
        <v>1027</v>
      </c>
      <c r="D380" s="163">
        <v>5</v>
      </c>
      <c r="E380" s="161" t="s">
        <v>6</v>
      </c>
      <c r="F380" s="162" t="s">
        <v>1028</v>
      </c>
      <c r="G380" s="191"/>
      <c r="H380" s="197"/>
      <c r="I380" s="197"/>
      <c r="J380" s="201"/>
      <c r="K380" s="164" t="str">
        <f t="shared" si="5"/>
        <v/>
      </c>
      <c r="L380" s="206"/>
      <c r="M380" s="208"/>
      <c r="N380" s="210"/>
    </row>
    <row r="381" spans="1:14" ht="20.100000000000001" customHeight="1" x14ac:dyDescent="0.25">
      <c r="A381" s="160">
        <v>370</v>
      </c>
      <c r="B381" s="161" t="s">
        <v>1029</v>
      </c>
      <c r="C381" s="162" t="s">
        <v>1030</v>
      </c>
      <c r="D381" s="163">
        <v>5</v>
      </c>
      <c r="E381" s="161" t="s">
        <v>6</v>
      </c>
      <c r="F381" s="162" t="s">
        <v>1031</v>
      </c>
      <c r="G381" s="191"/>
      <c r="H381" s="197"/>
      <c r="I381" s="197"/>
      <c r="J381" s="201"/>
      <c r="K381" s="164" t="str">
        <f t="shared" si="5"/>
        <v/>
      </c>
      <c r="L381" s="206"/>
      <c r="M381" s="208"/>
      <c r="N381" s="210"/>
    </row>
    <row r="382" spans="1:14" ht="20.100000000000001" customHeight="1" x14ac:dyDescent="0.25">
      <c r="A382" s="160">
        <v>371</v>
      </c>
      <c r="B382" s="161" t="s">
        <v>1032</v>
      </c>
      <c r="C382" s="162" t="s">
        <v>1033</v>
      </c>
      <c r="D382" s="163">
        <v>5</v>
      </c>
      <c r="E382" s="161" t="s">
        <v>6</v>
      </c>
      <c r="F382" s="162" t="s">
        <v>1034</v>
      </c>
      <c r="G382" s="191"/>
      <c r="H382" s="197"/>
      <c r="I382" s="197"/>
      <c r="J382" s="201"/>
      <c r="K382" s="164" t="str">
        <f t="shared" si="5"/>
        <v/>
      </c>
      <c r="L382" s="206"/>
      <c r="M382" s="208"/>
      <c r="N382" s="210"/>
    </row>
    <row r="383" spans="1:14" ht="20.100000000000001" customHeight="1" x14ac:dyDescent="0.25">
      <c r="A383" s="160">
        <v>372</v>
      </c>
      <c r="B383" s="161" t="s">
        <v>90</v>
      </c>
      <c r="C383" s="162" t="s">
        <v>1035</v>
      </c>
      <c r="D383" s="163">
        <v>5</v>
      </c>
      <c r="E383" s="161" t="s">
        <v>6</v>
      </c>
      <c r="F383" s="162" t="s">
        <v>1036</v>
      </c>
      <c r="G383" s="191"/>
      <c r="H383" s="197"/>
      <c r="I383" s="197"/>
      <c r="J383" s="201"/>
      <c r="K383" s="164" t="str">
        <f t="shared" si="5"/>
        <v/>
      </c>
      <c r="L383" s="206"/>
      <c r="M383" s="208"/>
      <c r="N383" s="210"/>
    </row>
    <row r="384" spans="1:14" ht="20.100000000000001" customHeight="1" x14ac:dyDescent="0.25">
      <c r="A384" s="160">
        <v>373</v>
      </c>
      <c r="B384" s="161" t="s">
        <v>1037</v>
      </c>
      <c r="C384" s="162" t="s">
        <v>1038</v>
      </c>
      <c r="D384" s="163">
        <v>5</v>
      </c>
      <c r="E384" s="161" t="s">
        <v>6</v>
      </c>
      <c r="F384" s="162" t="s">
        <v>1039</v>
      </c>
      <c r="G384" s="191"/>
      <c r="H384" s="197"/>
      <c r="I384" s="197"/>
      <c r="J384" s="201"/>
      <c r="K384" s="164" t="str">
        <f t="shared" si="5"/>
        <v/>
      </c>
      <c r="L384" s="206"/>
      <c r="M384" s="208"/>
      <c r="N384" s="210"/>
    </row>
    <row r="385" spans="1:14" ht="20.100000000000001" customHeight="1" x14ac:dyDescent="0.25">
      <c r="A385" s="160">
        <v>374</v>
      </c>
      <c r="B385" s="161" t="s">
        <v>1040</v>
      </c>
      <c r="C385" s="162" t="s">
        <v>1041</v>
      </c>
      <c r="D385" s="163">
        <v>5</v>
      </c>
      <c r="E385" s="161" t="s">
        <v>6</v>
      </c>
      <c r="F385" s="162" t="s">
        <v>1042</v>
      </c>
      <c r="G385" s="191"/>
      <c r="H385" s="197"/>
      <c r="I385" s="197"/>
      <c r="J385" s="201"/>
      <c r="K385" s="164" t="str">
        <f t="shared" si="5"/>
        <v/>
      </c>
      <c r="L385" s="206"/>
      <c r="M385" s="208"/>
      <c r="N385" s="210"/>
    </row>
    <row r="386" spans="1:14" ht="20.100000000000001" customHeight="1" x14ac:dyDescent="0.25">
      <c r="A386" s="160">
        <v>375</v>
      </c>
      <c r="B386" s="161" t="s">
        <v>1043</v>
      </c>
      <c r="C386" s="162" t="s">
        <v>1044</v>
      </c>
      <c r="D386" s="163">
        <v>5</v>
      </c>
      <c r="E386" s="161" t="s">
        <v>6</v>
      </c>
      <c r="F386" s="162" t="s">
        <v>1045</v>
      </c>
      <c r="G386" s="191"/>
      <c r="H386" s="197"/>
      <c r="I386" s="197"/>
      <c r="J386" s="201"/>
      <c r="K386" s="164" t="str">
        <f t="shared" si="5"/>
        <v/>
      </c>
      <c r="L386" s="206"/>
      <c r="M386" s="208"/>
      <c r="N386" s="210"/>
    </row>
    <row r="387" spans="1:14" ht="20.100000000000001" customHeight="1" x14ac:dyDescent="0.25">
      <c r="A387" s="160">
        <v>376</v>
      </c>
      <c r="B387" s="161" t="s">
        <v>1046</v>
      </c>
      <c r="C387" s="162" t="s">
        <v>1047</v>
      </c>
      <c r="D387" s="163">
        <v>5</v>
      </c>
      <c r="E387" s="161" t="s">
        <v>6</v>
      </c>
      <c r="F387" s="162" t="s">
        <v>1048</v>
      </c>
      <c r="G387" s="191"/>
      <c r="H387" s="197"/>
      <c r="I387" s="197"/>
      <c r="J387" s="201"/>
      <c r="K387" s="164" t="str">
        <f t="shared" si="5"/>
        <v/>
      </c>
      <c r="L387" s="206"/>
      <c r="M387" s="208"/>
      <c r="N387" s="210"/>
    </row>
    <row r="388" spans="1:14" ht="20.100000000000001" customHeight="1" x14ac:dyDescent="0.25">
      <c r="A388" s="160">
        <v>377</v>
      </c>
      <c r="B388" s="161" t="s">
        <v>84</v>
      </c>
      <c r="C388" s="162" t="s">
        <v>1049</v>
      </c>
      <c r="D388" s="163">
        <v>5</v>
      </c>
      <c r="E388" s="161" t="s">
        <v>6</v>
      </c>
      <c r="F388" s="162" t="s">
        <v>1050</v>
      </c>
      <c r="G388" s="191"/>
      <c r="H388" s="197"/>
      <c r="I388" s="197"/>
      <c r="J388" s="201"/>
      <c r="K388" s="164" t="str">
        <f t="shared" si="5"/>
        <v/>
      </c>
      <c r="L388" s="206"/>
      <c r="M388" s="208"/>
      <c r="N388" s="210"/>
    </row>
    <row r="389" spans="1:14" ht="20.100000000000001" customHeight="1" x14ac:dyDescent="0.25">
      <c r="A389" s="160">
        <v>378</v>
      </c>
      <c r="B389" s="161" t="s">
        <v>93</v>
      </c>
      <c r="C389" s="162" t="s">
        <v>1051</v>
      </c>
      <c r="D389" s="163">
        <v>5</v>
      </c>
      <c r="E389" s="161" t="s">
        <v>6</v>
      </c>
      <c r="F389" s="162" t="s">
        <v>1052</v>
      </c>
      <c r="G389" s="191"/>
      <c r="H389" s="197"/>
      <c r="I389" s="197"/>
      <c r="J389" s="201"/>
      <c r="K389" s="164" t="str">
        <f t="shared" si="5"/>
        <v/>
      </c>
      <c r="L389" s="206"/>
      <c r="M389" s="208"/>
      <c r="N389" s="210"/>
    </row>
    <row r="390" spans="1:14" ht="20.100000000000001" customHeight="1" x14ac:dyDescent="0.25">
      <c r="A390" s="160">
        <v>379</v>
      </c>
      <c r="B390" s="161" t="s">
        <v>1053</v>
      </c>
      <c r="C390" s="162" t="s">
        <v>1054</v>
      </c>
      <c r="D390" s="163">
        <v>5</v>
      </c>
      <c r="E390" s="161" t="s">
        <v>6</v>
      </c>
      <c r="F390" s="162" t="s">
        <v>1055</v>
      </c>
      <c r="G390" s="191"/>
      <c r="H390" s="197"/>
      <c r="I390" s="197"/>
      <c r="J390" s="201"/>
      <c r="K390" s="164" t="str">
        <f t="shared" si="5"/>
        <v/>
      </c>
      <c r="L390" s="206"/>
      <c r="M390" s="208"/>
      <c r="N390" s="210"/>
    </row>
    <row r="391" spans="1:14" ht="20.100000000000001" customHeight="1" x14ac:dyDescent="0.25">
      <c r="A391" s="160">
        <v>380</v>
      </c>
      <c r="B391" s="161" t="s">
        <v>1056</v>
      </c>
      <c r="C391" s="162" t="s">
        <v>1057</v>
      </c>
      <c r="D391" s="163">
        <v>5</v>
      </c>
      <c r="E391" s="161" t="s">
        <v>6</v>
      </c>
      <c r="F391" s="162" t="s">
        <v>1058</v>
      </c>
      <c r="G391" s="191"/>
      <c r="H391" s="197"/>
      <c r="I391" s="197"/>
      <c r="J391" s="201"/>
      <c r="K391" s="164" t="str">
        <f t="shared" si="5"/>
        <v/>
      </c>
      <c r="L391" s="206"/>
      <c r="M391" s="208"/>
      <c r="N391" s="210"/>
    </row>
    <row r="392" spans="1:14" ht="20.100000000000001" customHeight="1" x14ac:dyDescent="0.25">
      <c r="A392" s="160">
        <v>381</v>
      </c>
      <c r="B392" s="161" t="s">
        <v>1059</v>
      </c>
      <c r="C392" s="162" t="s">
        <v>1060</v>
      </c>
      <c r="D392" s="163">
        <v>5</v>
      </c>
      <c r="E392" s="161" t="s">
        <v>6</v>
      </c>
      <c r="F392" s="162" t="s">
        <v>1061</v>
      </c>
      <c r="G392" s="191"/>
      <c r="H392" s="197"/>
      <c r="I392" s="197"/>
      <c r="J392" s="201"/>
      <c r="K392" s="164" t="str">
        <f t="shared" si="5"/>
        <v/>
      </c>
      <c r="L392" s="206"/>
      <c r="M392" s="208"/>
      <c r="N392" s="210"/>
    </row>
    <row r="393" spans="1:14" ht="20.100000000000001" customHeight="1" x14ac:dyDescent="0.25">
      <c r="A393" s="160">
        <v>382</v>
      </c>
      <c r="B393" s="161" t="s">
        <v>1062</v>
      </c>
      <c r="C393" s="162" t="s">
        <v>1063</v>
      </c>
      <c r="D393" s="163">
        <v>5</v>
      </c>
      <c r="E393" s="161" t="s">
        <v>6</v>
      </c>
      <c r="F393" s="162" t="s">
        <v>1064</v>
      </c>
      <c r="G393" s="191"/>
      <c r="H393" s="197"/>
      <c r="I393" s="197"/>
      <c r="J393" s="201"/>
      <c r="K393" s="164" t="str">
        <f t="shared" si="5"/>
        <v/>
      </c>
      <c r="L393" s="206"/>
      <c r="M393" s="208"/>
      <c r="N393" s="210"/>
    </row>
    <row r="394" spans="1:14" ht="20.100000000000001" customHeight="1" x14ac:dyDescent="0.25">
      <c r="A394" s="160">
        <v>383</v>
      </c>
      <c r="B394" s="161" t="s">
        <v>96</v>
      </c>
      <c r="C394" s="162" t="s">
        <v>1065</v>
      </c>
      <c r="D394" s="163">
        <v>5</v>
      </c>
      <c r="E394" s="161" t="s">
        <v>6</v>
      </c>
      <c r="F394" s="162" t="s">
        <v>1066</v>
      </c>
      <c r="G394" s="191"/>
      <c r="H394" s="197"/>
      <c r="I394" s="197"/>
      <c r="J394" s="201"/>
      <c r="K394" s="164" t="str">
        <f t="shared" si="5"/>
        <v/>
      </c>
      <c r="L394" s="206"/>
      <c r="M394" s="208"/>
      <c r="N394" s="210"/>
    </row>
    <row r="395" spans="1:14" ht="20.100000000000001" customHeight="1" x14ac:dyDescent="0.25">
      <c r="A395" s="160">
        <v>384</v>
      </c>
      <c r="B395" s="161" t="s">
        <v>1067</v>
      </c>
      <c r="C395" s="162" t="s">
        <v>1068</v>
      </c>
      <c r="D395" s="163">
        <v>5</v>
      </c>
      <c r="E395" s="161" t="s">
        <v>6</v>
      </c>
      <c r="F395" s="162" t="s">
        <v>1069</v>
      </c>
      <c r="G395" s="191"/>
      <c r="H395" s="197"/>
      <c r="I395" s="197"/>
      <c r="J395" s="201"/>
      <c r="K395" s="164" t="str">
        <f t="shared" si="5"/>
        <v/>
      </c>
      <c r="L395" s="206"/>
      <c r="M395" s="208"/>
      <c r="N395" s="210"/>
    </row>
    <row r="396" spans="1:14" ht="20.100000000000001" customHeight="1" x14ac:dyDescent="0.25">
      <c r="A396" s="160">
        <v>385</v>
      </c>
      <c r="B396" s="161" t="s">
        <v>1070</v>
      </c>
      <c r="C396" s="162" t="s">
        <v>1071</v>
      </c>
      <c r="D396" s="163">
        <v>5</v>
      </c>
      <c r="E396" s="161" t="s">
        <v>6</v>
      </c>
      <c r="F396" s="162" t="s">
        <v>1072</v>
      </c>
      <c r="G396" s="191"/>
      <c r="H396" s="197"/>
      <c r="I396" s="197"/>
      <c r="J396" s="201"/>
      <c r="K396" s="164" t="str">
        <f t="shared" ref="K396:K459" si="6">IF(J396="","",D396*J396)</f>
        <v/>
      </c>
      <c r="L396" s="206"/>
      <c r="M396" s="208"/>
      <c r="N396" s="210"/>
    </row>
    <row r="397" spans="1:14" ht="20.100000000000001" customHeight="1" x14ac:dyDescent="0.25">
      <c r="A397" s="160">
        <v>386</v>
      </c>
      <c r="B397" s="161" t="s">
        <v>99</v>
      </c>
      <c r="C397" s="162" t="s">
        <v>1073</v>
      </c>
      <c r="D397" s="163">
        <v>5</v>
      </c>
      <c r="E397" s="161" t="s">
        <v>6</v>
      </c>
      <c r="F397" s="162" t="s">
        <v>1074</v>
      </c>
      <c r="G397" s="191"/>
      <c r="H397" s="197"/>
      <c r="I397" s="197"/>
      <c r="J397" s="201"/>
      <c r="K397" s="164" t="str">
        <f t="shared" si="6"/>
        <v/>
      </c>
      <c r="L397" s="206"/>
      <c r="M397" s="208"/>
      <c r="N397" s="210"/>
    </row>
    <row r="398" spans="1:14" ht="20.100000000000001" customHeight="1" x14ac:dyDescent="0.25">
      <c r="A398" s="160">
        <v>387</v>
      </c>
      <c r="B398" s="161" t="s">
        <v>1075</v>
      </c>
      <c r="C398" s="162" t="s">
        <v>1076</v>
      </c>
      <c r="D398" s="163">
        <v>5</v>
      </c>
      <c r="E398" s="161" t="s">
        <v>6</v>
      </c>
      <c r="F398" s="162" t="s">
        <v>1077</v>
      </c>
      <c r="G398" s="191"/>
      <c r="H398" s="197"/>
      <c r="I398" s="197"/>
      <c r="J398" s="201"/>
      <c r="K398" s="164" t="str">
        <f t="shared" si="6"/>
        <v/>
      </c>
      <c r="L398" s="206"/>
      <c r="M398" s="208"/>
      <c r="N398" s="210"/>
    </row>
    <row r="399" spans="1:14" ht="20.100000000000001" customHeight="1" x14ac:dyDescent="0.25">
      <c r="A399" s="160">
        <v>388</v>
      </c>
      <c r="B399" s="161" t="s">
        <v>1078</v>
      </c>
      <c r="C399" s="162" t="s">
        <v>1079</v>
      </c>
      <c r="D399" s="163">
        <v>5</v>
      </c>
      <c r="E399" s="161" t="s">
        <v>6</v>
      </c>
      <c r="F399" s="162" t="s">
        <v>1080</v>
      </c>
      <c r="G399" s="191"/>
      <c r="H399" s="197"/>
      <c r="I399" s="197"/>
      <c r="J399" s="201"/>
      <c r="K399" s="164" t="str">
        <f t="shared" si="6"/>
        <v/>
      </c>
      <c r="L399" s="206"/>
      <c r="M399" s="208"/>
      <c r="N399" s="210"/>
    </row>
    <row r="400" spans="1:14" ht="20.100000000000001" customHeight="1" x14ac:dyDescent="0.25">
      <c r="A400" s="160">
        <v>389</v>
      </c>
      <c r="B400" s="161" t="s">
        <v>1081</v>
      </c>
      <c r="C400" s="162" t="s">
        <v>1082</v>
      </c>
      <c r="D400" s="163">
        <v>5</v>
      </c>
      <c r="E400" s="161" t="s">
        <v>6</v>
      </c>
      <c r="F400" s="162" t="s">
        <v>1083</v>
      </c>
      <c r="G400" s="191"/>
      <c r="H400" s="197"/>
      <c r="I400" s="197"/>
      <c r="J400" s="201"/>
      <c r="K400" s="164" t="str">
        <f t="shared" si="6"/>
        <v/>
      </c>
      <c r="L400" s="206"/>
      <c r="M400" s="208"/>
      <c r="N400" s="210"/>
    </row>
    <row r="401" spans="1:14" ht="20.100000000000001" customHeight="1" x14ac:dyDescent="0.25">
      <c r="A401" s="160">
        <v>390</v>
      </c>
      <c r="B401" s="161" t="s">
        <v>1084</v>
      </c>
      <c r="C401" s="162" t="s">
        <v>1085</v>
      </c>
      <c r="D401" s="163">
        <v>5</v>
      </c>
      <c r="E401" s="161" t="s">
        <v>6</v>
      </c>
      <c r="F401" s="162" t="s">
        <v>1086</v>
      </c>
      <c r="G401" s="191"/>
      <c r="H401" s="197"/>
      <c r="I401" s="197"/>
      <c r="J401" s="201"/>
      <c r="K401" s="164" t="str">
        <f t="shared" si="6"/>
        <v/>
      </c>
      <c r="L401" s="206"/>
      <c r="M401" s="208"/>
      <c r="N401" s="210"/>
    </row>
    <row r="402" spans="1:14" ht="20.100000000000001" customHeight="1" x14ac:dyDescent="0.25">
      <c r="A402" s="160">
        <v>391</v>
      </c>
      <c r="B402" s="161" t="s">
        <v>1087</v>
      </c>
      <c r="C402" s="162" t="s">
        <v>1088</v>
      </c>
      <c r="D402" s="163">
        <v>5</v>
      </c>
      <c r="E402" s="161" t="s">
        <v>6</v>
      </c>
      <c r="F402" s="162" t="s">
        <v>1089</v>
      </c>
      <c r="G402" s="191"/>
      <c r="H402" s="197"/>
      <c r="I402" s="197"/>
      <c r="J402" s="201"/>
      <c r="K402" s="164" t="str">
        <f t="shared" si="6"/>
        <v/>
      </c>
      <c r="L402" s="206"/>
      <c r="M402" s="208"/>
      <c r="N402" s="210"/>
    </row>
    <row r="403" spans="1:14" ht="20.100000000000001" customHeight="1" x14ac:dyDescent="0.25">
      <c r="A403" s="160">
        <v>392</v>
      </c>
      <c r="B403" s="161" t="s">
        <v>1090</v>
      </c>
      <c r="C403" s="162" t="s">
        <v>1091</v>
      </c>
      <c r="D403" s="163">
        <v>5</v>
      </c>
      <c r="E403" s="161" t="s">
        <v>6</v>
      </c>
      <c r="F403" s="162" t="s">
        <v>1092</v>
      </c>
      <c r="G403" s="191"/>
      <c r="H403" s="197"/>
      <c r="I403" s="197"/>
      <c r="J403" s="201"/>
      <c r="K403" s="164" t="str">
        <f t="shared" si="6"/>
        <v/>
      </c>
      <c r="L403" s="206"/>
      <c r="M403" s="208"/>
      <c r="N403" s="210"/>
    </row>
    <row r="404" spans="1:14" ht="20.100000000000001" customHeight="1" x14ac:dyDescent="0.25">
      <c r="A404" s="160">
        <v>393</v>
      </c>
      <c r="B404" s="161" t="s">
        <v>1093</v>
      </c>
      <c r="C404" s="162" t="s">
        <v>1094</v>
      </c>
      <c r="D404" s="163">
        <v>5</v>
      </c>
      <c r="E404" s="161" t="s">
        <v>6</v>
      </c>
      <c r="F404" s="162" t="s">
        <v>1095</v>
      </c>
      <c r="G404" s="191"/>
      <c r="H404" s="197"/>
      <c r="I404" s="197"/>
      <c r="J404" s="201"/>
      <c r="K404" s="164" t="str">
        <f t="shared" si="6"/>
        <v/>
      </c>
      <c r="L404" s="206"/>
      <c r="M404" s="208"/>
      <c r="N404" s="210"/>
    </row>
    <row r="405" spans="1:14" ht="20.100000000000001" customHeight="1" x14ac:dyDescent="0.25">
      <c r="A405" s="160">
        <v>394</v>
      </c>
      <c r="B405" s="161" t="s">
        <v>1096</v>
      </c>
      <c r="C405" s="162" t="s">
        <v>1097</v>
      </c>
      <c r="D405" s="163">
        <v>5</v>
      </c>
      <c r="E405" s="161" t="s">
        <v>6</v>
      </c>
      <c r="F405" s="162" t="s">
        <v>1098</v>
      </c>
      <c r="G405" s="191"/>
      <c r="H405" s="197"/>
      <c r="I405" s="197"/>
      <c r="J405" s="201"/>
      <c r="K405" s="164" t="str">
        <f t="shared" si="6"/>
        <v/>
      </c>
      <c r="L405" s="206"/>
      <c r="M405" s="208"/>
      <c r="N405" s="210"/>
    </row>
    <row r="406" spans="1:14" ht="20.100000000000001" customHeight="1" x14ac:dyDescent="0.25">
      <c r="A406" s="160">
        <v>395</v>
      </c>
      <c r="B406" s="161" t="s">
        <v>1099</v>
      </c>
      <c r="C406" s="162" t="s">
        <v>1100</v>
      </c>
      <c r="D406" s="163">
        <v>5</v>
      </c>
      <c r="E406" s="161" t="s">
        <v>6</v>
      </c>
      <c r="F406" s="162" t="s">
        <v>1101</v>
      </c>
      <c r="G406" s="191"/>
      <c r="H406" s="197"/>
      <c r="I406" s="197"/>
      <c r="J406" s="201"/>
      <c r="K406" s="164" t="str">
        <f t="shared" si="6"/>
        <v/>
      </c>
      <c r="L406" s="206"/>
      <c r="M406" s="208"/>
      <c r="N406" s="210"/>
    </row>
    <row r="407" spans="1:14" ht="20.100000000000001" customHeight="1" x14ac:dyDescent="0.25">
      <c r="A407" s="160">
        <v>396</v>
      </c>
      <c r="B407" s="161" t="s">
        <v>1102</v>
      </c>
      <c r="C407" s="162" t="s">
        <v>1103</v>
      </c>
      <c r="D407" s="163">
        <v>5</v>
      </c>
      <c r="E407" s="161" t="s">
        <v>6</v>
      </c>
      <c r="F407" s="162" t="s">
        <v>1104</v>
      </c>
      <c r="G407" s="191"/>
      <c r="H407" s="197"/>
      <c r="I407" s="197"/>
      <c r="J407" s="201"/>
      <c r="K407" s="164" t="str">
        <f t="shared" si="6"/>
        <v/>
      </c>
      <c r="L407" s="206"/>
      <c r="M407" s="208"/>
      <c r="N407" s="210"/>
    </row>
    <row r="408" spans="1:14" ht="20.100000000000001" customHeight="1" x14ac:dyDescent="0.25">
      <c r="A408" s="160">
        <v>397</v>
      </c>
      <c r="B408" s="161" t="s">
        <v>102</v>
      </c>
      <c r="C408" s="162" t="s">
        <v>1105</v>
      </c>
      <c r="D408" s="163">
        <v>5</v>
      </c>
      <c r="E408" s="161" t="s">
        <v>6</v>
      </c>
      <c r="F408" s="162" t="s">
        <v>1106</v>
      </c>
      <c r="G408" s="191"/>
      <c r="H408" s="197"/>
      <c r="I408" s="197"/>
      <c r="J408" s="201"/>
      <c r="K408" s="164" t="str">
        <f t="shared" si="6"/>
        <v/>
      </c>
      <c r="L408" s="206"/>
      <c r="M408" s="208"/>
      <c r="N408" s="210"/>
    </row>
    <row r="409" spans="1:14" ht="20.100000000000001" customHeight="1" x14ac:dyDescent="0.25">
      <c r="A409" s="160">
        <v>398</v>
      </c>
      <c r="B409" s="161" t="s">
        <v>1107</v>
      </c>
      <c r="C409" s="162" t="s">
        <v>1108</v>
      </c>
      <c r="D409" s="163">
        <v>5</v>
      </c>
      <c r="E409" s="161" t="s">
        <v>6</v>
      </c>
      <c r="F409" s="162" t="s">
        <v>1109</v>
      </c>
      <c r="G409" s="191"/>
      <c r="H409" s="197"/>
      <c r="I409" s="197"/>
      <c r="J409" s="201"/>
      <c r="K409" s="164" t="str">
        <f t="shared" si="6"/>
        <v/>
      </c>
      <c r="L409" s="206"/>
      <c r="M409" s="208"/>
      <c r="N409" s="210"/>
    </row>
    <row r="410" spans="1:14" ht="20.100000000000001" customHeight="1" x14ac:dyDescent="0.25">
      <c r="A410" s="160">
        <v>399</v>
      </c>
      <c r="B410" s="161" t="s">
        <v>1110</v>
      </c>
      <c r="C410" s="162" t="s">
        <v>1111</v>
      </c>
      <c r="D410" s="163">
        <v>5</v>
      </c>
      <c r="E410" s="161" t="s">
        <v>6</v>
      </c>
      <c r="F410" s="162" t="s">
        <v>1112</v>
      </c>
      <c r="G410" s="191"/>
      <c r="H410" s="197"/>
      <c r="I410" s="197"/>
      <c r="J410" s="201"/>
      <c r="K410" s="164" t="str">
        <f t="shared" si="6"/>
        <v/>
      </c>
      <c r="L410" s="206"/>
      <c r="M410" s="208"/>
      <c r="N410" s="210"/>
    </row>
    <row r="411" spans="1:14" ht="20.100000000000001" customHeight="1" x14ac:dyDescent="0.25">
      <c r="A411" s="160">
        <v>400</v>
      </c>
      <c r="B411" s="161" t="s">
        <v>1113</v>
      </c>
      <c r="C411" s="162" t="s">
        <v>1114</v>
      </c>
      <c r="D411" s="163">
        <v>5</v>
      </c>
      <c r="E411" s="161" t="s">
        <v>6</v>
      </c>
      <c r="F411" s="162" t="s">
        <v>1115</v>
      </c>
      <c r="G411" s="191"/>
      <c r="H411" s="197"/>
      <c r="I411" s="197"/>
      <c r="J411" s="201"/>
      <c r="K411" s="164" t="str">
        <f t="shared" si="6"/>
        <v/>
      </c>
      <c r="L411" s="206"/>
      <c r="M411" s="208"/>
      <c r="N411" s="210"/>
    </row>
    <row r="412" spans="1:14" ht="20.100000000000001" customHeight="1" x14ac:dyDescent="0.25">
      <c r="A412" s="160">
        <v>401</v>
      </c>
      <c r="B412" s="161" t="s">
        <v>105</v>
      </c>
      <c r="C412" s="162" t="s">
        <v>1116</v>
      </c>
      <c r="D412" s="163">
        <v>5</v>
      </c>
      <c r="E412" s="161" t="s">
        <v>6</v>
      </c>
      <c r="F412" s="162" t="s">
        <v>1117</v>
      </c>
      <c r="G412" s="191"/>
      <c r="H412" s="197"/>
      <c r="I412" s="197"/>
      <c r="J412" s="201"/>
      <c r="K412" s="164" t="str">
        <f t="shared" si="6"/>
        <v/>
      </c>
      <c r="L412" s="206"/>
      <c r="M412" s="208"/>
      <c r="N412" s="210"/>
    </row>
    <row r="413" spans="1:14" ht="20.100000000000001" customHeight="1" x14ac:dyDescent="0.25">
      <c r="A413" s="160">
        <v>402</v>
      </c>
      <c r="B413" s="161" t="s">
        <v>1118</v>
      </c>
      <c r="C413" s="162" t="s">
        <v>1119</v>
      </c>
      <c r="D413" s="163">
        <v>5</v>
      </c>
      <c r="E413" s="161" t="s">
        <v>6</v>
      </c>
      <c r="F413" s="162" t="s">
        <v>1120</v>
      </c>
      <c r="G413" s="191"/>
      <c r="H413" s="197"/>
      <c r="I413" s="197"/>
      <c r="J413" s="201"/>
      <c r="K413" s="164" t="str">
        <f t="shared" si="6"/>
        <v/>
      </c>
      <c r="L413" s="206"/>
      <c r="M413" s="208"/>
      <c r="N413" s="210"/>
    </row>
    <row r="414" spans="1:14" ht="20.100000000000001" customHeight="1" x14ac:dyDescent="0.25">
      <c r="A414" s="160">
        <v>403</v>
      </c>
      <c r="B414" s="161" t="s">
        <v>1121</v>
      </c>
      <c r="C414" s="162" t="s">
        <v>1122</v>
      </c>
      <c r="D414" s="163">
        <v>5</v>
      </c>
      <c r="E414" s="161" t="s">
        <v>6</v>
      </c>
      <c r="F414" s="162" t="s">
        <v>1123</v>
      </c>
      <c r="G414" s="191"/>
      <c r="H414" s="197"/>
      <c r="I414" s="197"/>
      <c r="J414" s="201"/>
      <c r="K414" s="164" t="str">
        <f t="shared" si="6"/>
        <v/>
      </c>
      <c r="L414" s="206"/>
      <c r="M414" s="208"/>
      <c r="N414" s="210"/>
    </row>
    <row r="415" spans="1:14" ht="20.100000000000001" customHeight="1" x14ac:dyDescent="0.25">
      <c r="A415" s="160">
        <v>404</v>
      </c>
      <c r="B415" s="161" t="s">
        <v>108</v>
      </c>
      <c r="C415" s="162" t="s">
        <v>1124</v>
      </c>
      <c r="D415" s="163">
        <v>5</v>
      </c>
      <c r="E415" s="161" t="s">
        <v>6</v>
      </c>
      <c r="F415" s="162" t="s">
        <v>1125</v>
      </c>
      <c r="G415" s="191"/>
      <c r="H415" s="197"/>
      <c r="I415" s="197"/>
      <c r="J415" s="201"/>
      <c r="K415" s="164" t="str">
        <f t="shared" si="6"/>
        <v/>
      </c>
      <c r="L415" s="206"/>
      <c r="M415" s="208"/>
      <c r="N415" s="210"/>
    </row>
    <row r="416" spans="1:14" ht="20.100000000000001" customHeight="1" x14ac:dyDescent="0.25">
      <c r="A416" s="160">
        <v>405</v>
      </c>
      <c r="B416" s="161" t="s">
        <v>1126</v>
      </c>
      <c r="C416" s="162" t="s">
        <v>1127</v>
      </c>
      <c r="D416" s="163">
        <v>5</v>
      </c>
      <c r="E416" s="161" t="s">
        <v>6</v>
      </c>
      <c r="F416" s="162" t="s">
        <v>1128</v>
      </c>
      <c r="G416" s="191"/>
      <c r="H416" s="197"/>
      <c r="I416" s="197"/>
      <c r="J416" s="201"/>
      <c r="K416" s="164" t="str">
        <f t="shared" si="6"/>
        <v/>
      </c>
      <c r="L416" s="206"/>
      <c r="M416" s="208"/>
      <c r="N416" s="210"/>
    </row>
    <row r="417" spans="1:14" ht="20.100000000000001" customHeight="1" x14ac:dyDescent="0.25">
      <c r="A417" s="160">
        <v>406</v>
      </c>
      <c r="B417" s="161" t="s">
        <v>1129</v>
      </c>
      <c r="C417" s="162" t="s">
        <v>1130</v>
      </c>
      <c r="D417" s="163">
        <v>5</v>
      </c>
      <c r="E417" s="161" t="s">
        <v>6</v>
      </c>
      <c r="F417" s="162" t="s">
        <v>1131</v>
      </c>
      <c r="G417" s="191"/>
      <c r="H417" s="197"/>
      <c r="I417" s="197"/>
      <c r="J417" s="201"/>
      <c r="K417" s="164" t="str">
        <f t="shared" si="6"/>
        <v/>
      </c>
      <c r="L417" s="206"/>
      <c r="M417" s="208"/>
      <c r="N417" s="210"/>
    </row>
    <row r="418" spans="1:14" ht="20.100000000000001" customHeight="1" x14ac:dyDescent="0.25">
      <c r="A418" s="160">
        <v>407</v>
      </c>
      <c r="B418" s="161" t="s">
        <v>1132</v>
      </c>
      <c r="C418" s="162" t="s">
        <v>1133</v>
      </c>
      <c r="D418" s="163">
        <v>5</v>
      </c>
      <c r="E418" s="161" t="s">
        <v>6</v>
      </c>
      <c r="F418" s="162" t="s">
        <v>1134</v>
      </c>
      <c r="G418" s="191"/>
      <c r="H418" s="197"/>
      <c r="I418" s="197"/>
      <c r="J418" s="201"/>
      <c r="K418" s="164" t="str">
        <f t="shared" si="6"/>
        <v/>
      </c>
      <c r="L418" s="206"/>
      <c r="M418" s="208"/>
      <c r="N418" s="210"/>
    </row>
    <row r="419" spans="1:14" ht="20.100000000000001" customHeight="1" x14ac:dyDescent="0.25">
      <c r="A419" s="160">
        <v>408</v>
      </c>
      <c r="B419" s="161" t="s">
        <v>1135</v>
      </c>
      <c r="C419" s="162" t="s">
        <v>1136</v>
      </c>
      <c r="D419" s="163">
        <v>5</v>
      </c>
      <c r="E419" s="161" t="s">
        <v>6</v>
      </c>
      <c r="F419" s="162" t="s">
        <v>1137</v>
      </c>
      <c r="G419" s="191"/>
      <c r="H419" s="197"/>
      <c r="I419" s="197"/>
      <c r="J419" s="201"/>
      <c r="K419" s="164" t="str">
        <f t="shared" si="6"/>
        <v/>
      </c>
      <c r="L419" s="206"/>
      <c r="M419" s="208"/>
      <c r="N419" s="210"/>
    </row>
    <row r="420" spans="1:14" ht="20.100000000000001" customHeight="1" x14ac:dyDescent="0.25">
      <c r="A420" s="160">
        <v>409</v>
      </c>
      <c r="B420" s="161" t="s">
        <v>111</v>
      </c>
      <c r="C420" s="162" t="s">
        <v>1138</v>
      </c>
      <c r="D420" s="163">
        <v>5</v>
      </c>
      <c r="E420" s="161" t="s">
        <v>6</v>
      </c>
      <c r="F420" s="162" t="s">
        <v>1139</v>
      </c>
      <c r="G420" s="191"/>
      <c r="H420" s="197"/>
      <c r="I420" s="197"/>
      <c r="J420" s="201"/>
      <c r="K420" s="164" t="str">
        <f t="shared" si="6"/>
        <v/>
      </c>
      <c r="L420" s="206"/>
      <c r="M420" s="208"/>
      <c r="N420" s="210"/>
    </row>
    <row r="421" spans="1:14" ht="20.100000000000001" customHeight="1" x14ac:dyDescent="0.25">
      <c r="A421" s="160">
        <v>410</v>
      </c>
      <c r="B421" s="161" t="s">
        <v>1140</v>
      </c>
      <c r="C421" s="162" t="s">
        <v>1141</v>
      </c>
      <c r="D421" s="163">
        <v>5</v>
      </c>
      <c r="E421" s="161" t="s">
        <v>6</v>
      </c>
      <c r="F421" s="162" t="s">
        <v>1142</v>
      </c>
      <c r="G421" s="191"/>
      <c r="H421" s="197"/>
      <c r="I421" s="197"/>
      <c r="J421" s="201"/>
      <c r="K421" s="164" t="str">
        <f t="shared" si="6"/>
        <v/>
      </c>
      <c r="L421" s="206"/>
      <c r="M421" s="208"/>
      <c r="N421" s="210"/>
    </row>
    <row r="422" spans="1:14" ht="20.100000000000001" customHeight="1" x14ac:dyDescent="0.25">
      <c r="A422" s="160">
        <v>411</v>
      </c>
      <c r="B422" s="161" t="s">
        <v>117</v>
      </c>
      <c r="C422" s="162" t="s">
        <v>1143</v>
      </c>
      <c r="D422" s="163">
        <v>5</v>
      </c>
      <c r="E422" s="161" t="s">
        <v>6</v>
      </c>
      <c r="F422" s="162" t="s">
        <v>1144</v>
      </c>
      <c r="G422" s="191"/>
      <c r="H422" s="197"/>
      <c r="I422" s="197"/>
      <c r="J422" s="201"/>
      <c r="K422" s="164" t="str">
        <f t="shared" si="6"/>
        <v/>
      </c>
      <c r="L422" s="206"/>
      <c r="M422" s="208"/>
      <c r="N422" s="210"/>
    </row>
    <row r="423" spans="1:14" ht="20.100000000000001" customHeight="1" x14ac:dyDescent="0.25">
      <c r="A423" s="160">
        <v>412</v>
      </c>
      <c r="B423" s="161" t="s">
        <v>1145</v>
      </c>
      <c r="C423" s="162" t="s">
        <v>1146</v>
      </c>
      <c r="D423" s="163">
        <v>5</v>
      </c>
      <c r="E423" s="161" t="s">
        <v>6</v>
      </c>
      <c r="F423" s="162" t="s">
        <v>1147</v>
      </c>
      <c r="G423" s="191"/>
      <c r="H423" s="197"/>
      <c r="I423" s="197"/>
      <c r="J423" s="201"/>
      <c r="K423" s="164" t="str">
        <f t="shared" si="6"/>
        <v/>
      </c>
      <c r="L423" s="206"/>
      <c r="M423" s="208"/>
      <c r="N423" s="210"/>
    </row>
    <row r="424" spans="1:14" ht="20.100000000000001" customHeight="1" x14ac:dyDescent="0.25">
      <c r="A424" s="160">
        <v>413</v>
      </c>
      <c r="B424" s="161" t="s">
        <v>1148</v>
      </c>
      <c r="C424" s="162" t="s">
        <v>1149</v>
      </c>
      <c r="D424" s="163">
        <v>5</v>
      </c>
      <c r="E424" s="161" t="s">
        <v>6</v>
      </c>
      <c r="F424" s="162" t="s">
        <v>1150</v>
      </c>
      <c r="G424" s="191"/>
      <c r="H424" s="197"/>
      <c r="I424" s="197"/>
      <c r="J424" s="201"/>
      <c r="K424" s="164" t="str">
        <f t="shared" si="6"/>
        <v/>
      </c>
      <c r="L424" s="206"/>
      <c r="M424" s="208"/>
      <c r="N424" s="210"/>
    </row>
    <row r="425" spans="1:14" ht="20.100000000000001" customHeight="1" x14ac:dyDescent="0.25">
      <c r="A425" s="160">
        <v>414</v>
      </c>
      <c r="B425" s="161" t="s">
        <v>1151</v>
      </c>
      <c r="C425" s="162" t="s">
        <v>1152</v>
      </c>
      <c r="D425" s="163">
        <v>5</v>
      </c>
      <c r="E425" s="161" t="s">
        <v>6</v>
      </c>
      <c r="F425" s="162" t="s">
        <v>1153</v>
      </c>
      <c r="G425" s="191"/>
      <c r="H425" s="197"/>
      <c r="I425" s="197"/>
      <c r="J425" s="201"/>
      <c r="K425" s="164" t="str">
        <f t="shared" si="6"/>
        <v/>
      </c>
      <c r="L425" s="206"/>
      <c r="M425" s="208"/>
      <c r="N425" s="210"/>
    </row>
    <row r="426" spans="1:14" ht="20.100000000000001" customHeight="1" x14ac:dyDescent="0.25">
      <c r="A426" s="160">
        <v>415</v>
      </c>
      <c r="B426" s="161" t="s">
        <v>1154</v>
      </c>
      <c r="C426" s="162" t="s">
        <v>1155</v>
      </c>
      <c r="D426" s="163">
        <v>5</v>
      </c>
      <c r="E426" s="161" t="s">
        <v>6</v>
      </c>
      <c r="F426" s="162" t="s">
        <v>1156</v>
      </c>
      <c r="G426" s="191"/>
      <c r="H426" s="197"/>
      <c r="I426" s="197"/>
      <c r="J426" s="201"/>
      <c r="K426" s="164" t="str">
        <f t="shared" si="6"/>
        <v/>
      </c>
      <c r="L426" s="206"/>
      <c r="M426" s="208"/>
      <c r="N426" s="210"/>
    </row>
    <row r="427" spans="1:14" ht="20.100000000000001" customHeight="1" x14ac:dyDescent="0.25">
      <c r="A427" s="160">
        <v>416</v>
      </c>
      <c r="B427" s="161" t="s">
        <v>1157</v>
      </c>
      <c r="C427" s="162" t="s">
        <v>1158</v>
      </c>
      <c r="D427" s="163">
        <v>5</v>
      </c>
      <c r="E427" s="161" t="s">
        <v>6</v>
      </c>
      <c r="F427" s="162" t="s">
        <v>1159</v>
      </c>
      <c r="G427" s="191"/>
      <c r="H427" s="197"/>
      <c r="I427" s="197"/>
      <c r="J427" s="201"/>
      <c r="K427" s="164" t="str">
        <f t="shared" si="6"/>
        <v/>
      </c>
      <c r="L427" s="206"/>
      <c r="M427" s="208"/>
      <c r="N427" s="210"/>
    </row>
    <row r="428" spans="1:14" ht="20.100000000000001" customHeight="1" x14ac:dyDescent="0.25">
      <c r="A428" s="160">
        <v>417</v>
      </c>
      <c r="B428" s="161" t="s">
        <v>1160</v>
      </c>
      <c r="C428" s="162" t="s">
        <v>1161</v>
      </c>
      <c r="D428" s="163">
        <v>5</v>
      </c>
      <c r="E428" s="161" t="s">
        <v>6</v>
      </c>
      <c r="F428" s="162" t="s">
        <v>1162</v>
      </c>
      <c r="G428" s="191"/>
      <c r="H428" s="197"/>
      <c r="I428" s="197"/>
      <c r="J428" s="201"/>
      <c r="K428" s="164" t="str">
        <f t="shared" si="6"/>
        <v/>
      </c>
      <c r="L428" s="206"/>
      <c r="M428" s="208"/>
      <c r="N428" s="210"/>
    </row>
    <row r="429" spans="1:14" ht="20.100000000000001" customHeight="1" x14ac:dyDescent="0.25">
      <c r="A429" s="160">
        <v>418</v>
      </c>
      <c r="B429" s="161" t="s">
        <v>1163</v>
      </c>
      <c r="C429" s="162" t="s">
        <v>1164</v>
      </c>
      <c r="D429" s="163">
        <v>5</v>
      </c>
      <c r="E429" s="161" t="s">
        <v>6</v>
      </c>
      <c r="F429" s="162" t="s">
        <v>1165</v>
      </c>
      <c r="G429" s="191"/>
      <c r="H429" s="197"/>
      <c r="I429" s="197"/>
      <c r="J429" s="201"/>
      <c r="K429" s="164" t="str">
        <f t="shared" si="6"/>
        <v/>
      </c>
      <c r="L429" s="206"/>
      <c r="M429" s="208"/>
      <c r="N429" s="210"/>
    </row>
    <row r="430" spans="1:14" ht="20.100000000000001" customHeight="1" x14ac:dyDescent="0.25">
      <c r="A430" s="160">
        <v>419</v>
      </c>
      <c r="B430" s="161" t="s">
        <v>1166</v>
      </c>
      <c r="C430" s="162" t="s">
        <v>1167</v>
      </c>
      <c r="D430" s="163">
        <v>5</v>
      </c>
      <c r="E430" s="161" t="s">
        <v>6</v>
      </c>
      <c r="F430" s="162" t="s">
        <v>1168</v>
      </c>
      <c r="G430" s="191"/>
      <c r="H430" s="197"/>
      <c r="I430" s="197"/>
      <c r="J430" s="201"/>
      <c r="K430" s="164" t="str">
        <f t="shared" si="6"/>
        <v/>
      </c>
      <c r="L430" s="206"/>
      <c r="M430" s="208"/>
      <c r="N430" s="210"/>
    </row>
    <row r="431" spans="1:14" ht="20.100000000000001" customHeight="1" x14ac:dyDescent="0.25">
      <c r="A431" s="160">
        <v>420</v>
      </c>
      <c r="B431" s="161" t="s">
        <v>1169</v>
      </c>
      <c r="C431" s="162" t="s">
        <v>1170</v>
      </c>
      <c r="D431" s="163">
        <v>5</v>
      </c>
      <c r="E431" s="161" t="s">
        <v>6</v>
      </c>
      <c r="F431" s="162" t="s">
        <v>1171</v>
      </c>
      <c r="G431" s="191"/>
      <c r="H431" s="197"/>
      <c r="I431" s="197"/>
      <c r="J431" s="201"/>
      <c r="K431" s="164" t="str">
        <f t="shared" si="6"/>
        <v/>
      </c>
      <c r="L431" s="206"/>
      <c r="M431" s="208"/>
      <c r="N431" s="210"/>
    </row>
    <row r="432" spans="1:14" ht="20.100000000000001" customHeight="1" x14ac:dyDescent="0.25">
      <c r="A432" s="160">
        <v>421</v>
      </c>
      <c r="B432" s="161" t="s">
        <v>1172</v>
      </c>
      <c r="C432" s="162" t="s">
        <v>1173</v>
      </c>
      <c r="D432" s="163">
        <v>5</v>
      </c>
      <c r="E432" s="161" t="s">
        <v>6</v>
      </c>
      <c r="F432" s="162" t="s">
        <v>1174</v>
      </c>
      <c r="G432" s="191"/>
      <c r="H432" s="197"/>
      <c r="I432" s="197"/>
      <c r="J432" s="201"/>
      <c r="K432" s="164" t="str">
        <f t="shared" si="6"/>
        <v/>
      </c>
      <c r="L432" s="206"/>
      <c r="M432" s="208"/>
      <c r="N432" s="210"/>
    </row>
    <row r="433" spans="1:14" ht="20.100000000000001" customHeight="1" x14ac:dyDescent="0.25">
      <c r="A433" s="160">
        <v>422</v>
      </c>
      <c r="B433" s="161" t="s">
        <v>1175</v>
      </c>
      <c r="C433" s="162" t="s">
        <v>1176</v>
      </c>
      <c r="D433" s="163">
        <v>5</v>
      </c>
      <c r="E433" s="161" t="s">
        <v>6</v>
      </c>
      <c r="F433" s="162" t="s">
        <v>1177</v>
      </c>
      <c r="G433" s="191"/>
      <c r="H433" s="197"/>
      <c r="I433" s="197"/>
      <c r="J433" s="201"/>
      <c r="K433" s="164" t="str">
        <f t="shared" si="6"/>
        <v/>
      </c>
      <c r="L433" s="206"/>
      <c r="M433" s="208"/>
      <c r="N433" s="210"/>
    </row>
    <row r="434" spans="1:14" ht="20.100000000000001" customHeight="1" x14ac:dyDescent="0.25">
      <c r="A434" s="160">
        <v>423</v>
      </c>
      <c r="B434" s="161" t="s">
        <v>1178</v>
      </c>
      <c r="C434" s="162" t="s">
        <v>1179</v>
      </c>
      <c r="D434" s="163">
        <v>5</v>
      </c>
      <c r="E434" s="161" t="s">
        <v>6</v>
      </c>
      <c r="F434" s="162" t="s">
        <v>1180</v>
      </c>
      <c r="G434" s="191"/>
      <c r="H434" s="197"/>
      <c r="I434" s="197"/>
      <c r="J434" s="201"/>
      <c r="K434" s="164" t="str">
        <f t="shared" si="6"/>
        <v/>
      </c>
      <c r="L434" s="206"/>
      <c r="M434" s="208"/>
      <c r="N434" s="210"/>
    </row>
    <row r="435" spans="1:14" ht="20.100000000000001" customHeight="1" x14ac:dyDescent="0.25">
      <c r="A435" s="160">
        <v>424</v>
      </c>
      <c r="B435" s="161" t="s">
        <v>1181</v>
      </c>
      <c r="C435" s="162" t="s">
        <v>1182</v>
      </c>
      <c r="D435" s="163">
        <v>5</v>
      </c>
      <c r="E435" s="161" t="s">
        <v>6</v>
      </c>
      <c r="F435" s="162" t="s">
        <v>1183</v>
      </c>
      <c r="G435" s="191"/>
      <c r="H435" s="197"/>
      <c r="I435" s="197"/>
      <c r="J435" s="201"/>
      <c r="K435" s="164" t="str">
        <f t="shared" si="6"/>
        <v/>
      </c>
      <c r="L435" s="206"/>
      <c r="M435" s="208"/>
      <c r="N435" s="210"/>
    </row>
    <row r="436" spans="1:14" ht="20.100000000000001" customHeight="1" x14ac:dyDescent="0.25">
      <c r="A436" s="160">
        <v>425</v>
      </c>
      <c r="B436" s="161" t="s">
        <v>1184</v>
      </c>
      <c r="C436" s="162" t="s">
        <v>1185</v>
      </c>
      <c r="D436" s="163">
        <v>5</v>
      </c>
      <c r="E436" s="161" t="s">
        <v>6</v>
      </c>
      <c r="F436" s="162" t="s">
        <v>1186</v>
      </c>
      <c r="G436" s="191"/>
      <c r="H436" s="197"/>
      <c r="I436" s="197"/>
      <c r="J436" s="201"/>
      <c r="K436" s="164" t="str">
        <f t="shared" si="6"/>
        <v/>
      </c>
      <c r="L436" s="206"/>
      <c r="M436" s="208"/>
      <c r="N436" s="210"/>
    </row>
    <row r="437" spans="1:14" ht="20.100000000000001" customHeight="1" x14ac:dyDescent="0.25">
      <c r="A437" s="160">
        <v>426</v>
      </c>
      <c r="B437" s="161" t="s">
        <v>1187</v>
      </c>
      <c r="C437" s="162" t="s">
        <v>1188</v>
      </c>
      <c r="D437" s="163">
        <v>5</v>
      </c>
      <c r="E437" s="161" t="s">
        <v>6</v>
      </c>
      <c r="F437" s="162" t="s">
        <v>1189</v>
      </c>
      <c r="G437" s="191"/>
      <c r="H437" s="197"/>
      <c r="I437" s="197"/>
      <c r="J437" s="201"/>
      <c r="K437" s="164" t="str">
        <f t="shared" si="6"/>
        <v/>
      </c>
      <c r="L437" s="206"/>
      <c r="M437" s="208"/>
      <c r="N437" s="210"/>
    </row>
    <row r="438" spans="1:14" ht="20.100000000000001" customHeight="1" x14ac:dyDescent="0.25">
      <c r="A438" s="160">
        <v>427</v>
      </c>
      <c r="B438" s="161" t="s">
        <v>1190</v>
      </c>
      <c r="C438" s="162" t="s">
        <v>1191</v>
      </c>
      <c r="D438" s="163">
        <v>5</v>
      </c>
      <c r="E438" s="161" t="s">
        <v>6</v>
      </c>
      <c r="F438" s="162" t="s">
        <v>1192</v>
      </c>
      <c r="G438" s="191"/>
      <c r="H438" s="197"/>
      <c r="I438" s="197"/>
      <c r="J438" s="201"/>
      <c r="K438" s="164" t="str">
        <f t="shared" si="6"/>
        <v/>
      </c>
      <c r="L438" s="206"/>
      <c r="M438" s="208"/>
      <c r="N438" s="210"/>
    </row>
    <row r="439" spans="1:14" ht="20.100000000000001" customHeight="1" x14ac:dyDescent="0.25">
      <c r="A439" s="160">
        <v>428</v>
      </c>
      <c r="B439" s="161" t="s">
        <v>1193</v>
      </c>
      <c r="C439" s="162" t="s">
        <v>1194</v>
      </c>
      <c r="D439" s="163">
        <v>5</v>
      </c>
      <c r="E439" s="161" t="s">
        <v>6</v>
      </c>
      <c r="F439" s="162" t="s">
        <v>1195</v>
      </c>
      <c r="G439" s="191"/>
      <c r="H439" s="197"/>
      <c r="I439" s="197"/>
      <c r="J439" s="201"/>
      <c r="K439" s="164" t="str">
        <f t="shared" si="6"/>
        <v/>
      </c>
      <c r="L439" s="206"/>
      <c r="M439" s="208"/>
      <c r="N439" s="210"/>
    </row>
    <row r="440" spans="1:14" ht="20.100000000000001" customHeight="1" x14ac:dyDescent="0.25">
      <c r="A440" s="160">
        <v>429</v>
      </c>
      <c r="B440" s="161" t="s">
        <v>1196</v>
      </c>
      <c r="C440" s="162" t="s">
        <v>1197</v>
      </c>
      <c r="D440" s="163">
        <v>5</v>
      </c>
      <c r="E440" s="161" t="s">
        <v>6</v>
      </c>
      <c r="F440" s="162" t="s">
        <v>1198</v>
      </c>
      <c r="G440" s="191"/>
      <c r="H440" s="197"/>
      <c r="I440" s="197"/>
      <c r="J440" s="201"/>
      <c r="K440" s="164" t="str">
        <f t="shared" si="6"/>
        <v/>
      </c>
      <c r="L440" s="206"/>
      <c r="M440" s="208"/>
      <c r="N440" s="210"/>
    </row>
    <row r="441" spans="1:14" ht="20.100000000000001" customHeight="1" x14ac:dyDescent="0.25">
      <c r="A441" s="160">
        <v>430</v>
      </c>
      <c r="B441" s="161" t="s">
        <v>1199</v>
      </c>
      <c r="C441" s="162" t="s">
        <v>1200</v>
      </c>
      <c r="D441" s="163">
        <v>5</v>
      </c>
      <c r="E441" s="161" t="s">
        <v>6</v>
      </c>
      <c r="F441" s="162" t="s">
        <v>1201</v>
      </c>
      <c r="G441" s="191"/>
      <c r="H441" s="197"/>
      <c r="I441" s="197"/>
      <c r="J441" s="201"/>
      <c r="K441" s="164" t="str">
        <f t="shared" si="6"/>
        <v/>
      </c>
      <c r="L441" s="206"/>
      <c r="M441" s="208"/>
      <c r="N441" s="210"/>
    </row>
    <row r="442" spans="1:14" ht="20.100000000000001" customHeight="1" x14ac:dyDescent="0.25">
      <c r="A442" s="160">
        <v>431</v>
      </c>
      <c r="B442" s="161" t="s">
        <v>1202</v>
      </c>
      <c r="C442" s="162" t="s">
        <v>1203</v>
      </c>
      <c r="D442" s="163">
        <v>5</v>
      </c>
      <c r="E442" s="161" t="s">
        <v>6</v>
      </c>
      <c r="F442" s="162" t="s">
        <v>1204</v>
      </c>
      <c r="G442" s="191"/>
      <c r="H442" s="197"/>
      <c r="I442" s="197"/>
      <c r="J442" s="201"/>
      <c r="K442" s="164" t="str">
        <f t="shared" si="6"/>
        <v/>
      </c>
      <c r="L442" s="206"/>
      <c r="M442" s="208"/>
      <c r="N442" s="210"/>
    </row>
    <row r="443" spans="1:14" ht="20.100000000000001" customHeight="1" x14ac:dyDescent="0.25">
      <c r="A443" s="160">
        <v>432</v>
      </c>
      <c r="B443" s="161" t="s">
        <v>1205</v>
      </c>
      <c r="C443" s="162" t="s">
        <v>1206</v>
      </c>
      <c r="D443" s="163">
        <v>5</v>
      </c>
      <c r="E443" s="161" t="s">
        <v>6</v>
      </c>
      <c r="F443" s="162" t="s">
        <v>1207</v>
      </c>
      <c r="G443" s="191"/>
      <c r="H443" s="197"/>
      <c r="I443" s="197"/>
      <c r="J443" s="201"/>
      <c r="K443" s="164" t="str">
        <f t="shared" si="6"/>
        <v/>
      </c>
      <c r="L443" s="206"/>
      <c r="M443" s="208"/>
      <c r="N443" s="210"/>
    </row>
    <row r="444" spans="1:14" ht="20.100000000000001" customHeight="1" x14ac:dyDescent="0.25">
      <c r="A444" s="160">
        <v>433</v>
      </c>
      <c r="B444" s="161" t="s">
        <v>1208</v>
      </c>
      <c r="C444" s="162" t="s">
        <v>1209</v>
      </c>
      <c r="D444" s="163">
        <v>5</v>
      </c>
      <c r="E444" s="161" t="s">
        <v>6</v>
      </c>
      <c r="F444" s="162" t="s">
        <v>1210</v>
      </c>
      <c r="G444" s="191"/>
      <c r="H444" s="197"/>
      <c r="I444" s="197"/>
      <c r="J444" s="201"/>
      <c r="K444" s="164" t="str">
        <f t="shared" si="6"/>
        <v/>
      </c>
      <c r="L444" s="206"/>
      <c r="M444" s="208"/>
      <c r="N444" s="210"/>
    </row>
    <row r="445" spans="1:14" ht="20.100000000000001" customHeight="1" x14ac:dyDescent="0.25">
      <c r="A445" s="160">
        <v>434</v>
      </c>
      <c r="B445" s="161" t="s">
        <v>1211</v>
      </c>
      <c r="C445" s="162" t="s">
        <v>1212</v>
      </c>
      <c r="D445" s="163">
        <v>5</v>
      </c>
      <c r="E445" s="161" t="s">
        <v>6</v>
      </c>
      <c r="F445" s="162" t="s">
        <v>1213</v>
      </c>
      <c r="G445" s="191"/>
      <c r="H445" s="197"/>
      <c r="I445" s="197"/>
      <c r="J445" s="201"/>
      <c r="K445" s="164" t="str">
        <f t="shared" si="6"/>
        <v/>
      </c>
      <c r="L445" s="206"/>
      <c r="M445" s="208"/>
      <c r="N445" s="210"/>
    </row>
    <row r="446" spans="1:14" ht="20.100000000000001" customHeight="1" x14ac:dyDescent="0.25">
      <c r="A446" s="160">
        <v>435</v>
      </c>
      <c r="B446" s="161" t="s">
        <v>1214</v>
      </c>
      <c r="C446" s="162" t="s">
        <v>1215</v>
      </c>
      <c r="D446" s="163">
        <v>5</v>
      </c>
      <c r="E446" s="161" t="s">
        <v>6</v>
      </c>
      <c r="F446" s="162" t="s">
        <v>1216</v>
      </c>
      <c r="G446" s="191"/>
      <c r="H446" s="197"/>
      <c r="I446" s="197"/>
      <c r="J446" s="201"/>
      <c r="K446" s="164" t="str">
        <f t="shared" si="6"/>
        <v/>
      </c>
      <c r="L446" s="206"/>
      <c r="M446" s="208"/>
      <c r="N446" s="210"/>
    </row>
    <row r="447" spans="1:14" ht="20.100000000000001" customHeight="1" x14ac:dyDescent="0.25">
      <c r="A447" s="160">
        <v>436</v>
      </c>
      <c r="B447" s="161" t="s">
        <v>1217</v>
      </c>
      <c r="C447" s="162" t="s">
        <v>1218</v>
      </c>
      <c r="D447" s="163">
        <v>5</v>
      </c>
      <c r="E447" s="161" t="s">
        <v>6</v>
      </c>
      <c r="F447" s="162" t="s">
        <v>1219</v>
      </c>
      <c r="G447" s="191"/>
      <c r="H447" s="197"/>
      <c r="I447" s="197"/>
      <c r="J447" s="201"/>
      <c r="K447" s="164" t="str">
        <f t="shared" si="6"/>
        <v/>
      </c>
      <c r="L447" s="206"/>
      <c r="M447" s="208"/>
      <c r="N447" s="210"/>
    </row>
    <row r="448" spans="1:14" ht="20.100000000000001" customHeight="1" x14ac:dyDescent="0.25">
      <c r="A448" s="160">
        <v>437</v>
      </c>
      <c r="B448" s="161" t="s">
        <v>1220</v>
      </c>
      <c r="C448" s="162" t="s">
        <v>1221</v>
      </c>
      <c r="D448" s="163">
        <v>5</v>
      </c>
      <c r="E448" s="161" t="s">
        <v>6</v>
      </c>
      <c r="F448" s="162" t="s">
        <v>1222</v>
      </c>
      <c r="G448" s="191"/>
      <c r="H448" s="197"/>
      <c r="I448" s="197"/>
      <c r="J448" s="201"/>
      <c r="K448" s="164" t="str">
        <f t="shared" si="6"/>
        <v/>
      </c>
      <c r="L448" s="206"/>
      <c r="M448" s="208"/>
      <c r="N448" s="210"/>
    </row>
    <row r="449" spans="1:14" ht="20.100000000000001" customHeight="1" x14ac:dyDescent="0.25">
      <c r="A449" s="160">
        <v>438</v>
      </c>
      <c r="B449" s="161" t="s">
        <v>1223</v>
      </c>
      <c r="C449" s="162" t="s">
        <v>1224</v>
      </c>
      <c r="D449" s="163">
        <v>5</v>
      </c>
      <c r="E449" s="161" t="s">
        <v>6</v>
      </c>
      <c r="F449" s="162" t="s">
        <v>1225</v>
      </c>
      <c r="G449" s="191"/>
      <c r="H449" s="197"/>
      <c r="I449" s="197"/>
      <c r="J449" s="201"/>
      <c r="K449" s="164" t="str">
        <f t="shared" si="6"/>
        <v/>
      </c>
      <c r="L449" s="206"/>
      <c r="M449" s="208"/>
      <c r="N449" s="210"/>
    </row>
    <row r="450" spans="1:14" ht="20.100000000000001" customHeight="1" x14ac:dyDescent="0.25">
      <c r="A450" s="160">
        <v>439</v>
      </c>
      <c r="B450" s="161" t="s">
        <v>1226</v>
      </c>
      <c r="C450" s="162" t="s">
        <v>1227</v>
      </c>
      <c r="D450" s="163">
        <v>5</v>
      </c>
      <c r="E450" s="161" t="s">
        <v>6</v>
      </c>
      <c r="F450" s="162" t="s">
        <v>1228</v>
      </c>
      <c r="G450" s="191"/>
      <c r="H450" s="197"/>
      <c r="I450" s="197"/>
      <c r="J450" s="201"/>
      <c r="K450" s="164" t="str">
        <f t="shared" si="6"/>
        <v/>
      </c>
      <c r="L450" s="206"/>
      <c r="M450" s="208"/>
      <c r="N450" s="210"/>
    </row>
    <row r="451" spans="1:14" ht="20.100000000000001" customHeight="1" x14ac:dyDescent="0.25">
      <c r="A451" s="160">
        <v>440</v>
      </c>
      <c r="B451" s="161" t="s">
        <v>120</v>
      </c>
      <c r="C451" s="162" t="s">
        <v>1229</v>
      </c>
      <c r="D451" s="163">
        <v>5</v>
      </c>
      <c r="E451" s="161" t="s">
        <v>6</v>
      </c>
      <c r="F451" s="162" t="s">
        <v>1230</v>
      </c>
      <c r="G451" s="191"/>
      <c r="H451" s="197"/>
      <c r="I451" s="197"/>
      <c r="J451" s="201"/>
      <c r="K451" s="164" t="str">
        <f t="shared" si="6"/>
        <v/>
      </c>
      <c r="L451" s="206"/>
      <c r="M451" s="208"/>
      <c r="N451" s="210"/>
    </row>
    <row r="452" spans="1:14" ht="20.100000000000001" customHeight="1" x14ac:dyDescent="0.25">
      <c r="A452" s="160">
        <v>441</v>
      </c>
      <c r="B452" s="161" t="s">
        <v>1231</v>
      </c>
      <c r="C452" s="162" t="s">
        <v>1232</v>
      </c>
      <c r="D452" s="163">
        <v>5</v>
      </c>
      <c r="E452" s="161" t="s">
        <v>6</v>
      </c>
      <c r="F452" s="162" t="s">
        <v>1233</v>
      </c>
      <c r="G452" s="191"/>
      <c r="H452" s="197"/>
      <c r="I452" s="197"/>
      <c r="J452" s="201"/>
      <c r="K452" s="164" t="str">
        <f t="shared" si="6"/>
        <v/>
      </c>
      <c r="L452" s="206"/>
      <c r="M452" s="208"/>
      <c r="N452" s="210"/>
    </row>
    <row r="453" spans="1:14" ht="20.100000000000001" customHeight="1" x14ac:dyDescent="0.25">
      <c r="A453" s="160">
        <v>442</v>
      </c>
      <c r="B453" s="161" t="s">
        <v>1234</v>
      </c>
      <c r="C453" s="162" t="s">
        <v>1235</v>
      </c>
      <c r="D453" s="163">
        <v>5</v>
      </c>
      <c r="E453" s="161" t="s">
        <v>6</v>
      </c>
      <c r="F453" s="162" t="s">
        <v>1236</v>
      </c>
      <c r="G453" s="191"/>
      <c r="H453" s="197"/>
      <c r="I453" s="197"/>
      <c r="J453" s="201"/>
      <c r="K453" s="164" t="str">
        <f t="shared" si="6"/>
        <v/>
      </c>
      <c r="L453" s="206"/>
      <c r="M453" s="208"/>
      <c r="N453" s="210"/>
    </row>
    <row r="454" spans="1:14" ht="20.100000000000001" customHeight="1" x14ac:dyDescent="0.25">
      <c r="A454" s="160">
        <v>443</v>
      </c>
      <c r="B454" s="161" t="s">
        <v>1237</v>
      </c>
      <c r="C454" s="162" t="s">
        <v>1238</v>
      </c>
      <c r="D454" s="163">
        <v>5</v>
      </c>
      <c r="E454" s="161" t="s">
        <v>6</v>
      </c>
      <c r="F454" s="162" t="s">
        <v>1239</v>
      </c>
      <c r="G454" s="191"/>
      <c r="H454" s="197"/>
      <c r="I454" s="197"/>
      <c r="J454" s="201"/>
      <c r="K454" s="164" t="str">
        <f t="shared" si="6"/>
        <v/>
      </c>
      <c r="L454" s="206"/>
      <c r="M454" s="208"/>
      <c r="N454" s="210"/>
    </row>
    <row r="455" spans="1:14" ht="20.100000000000001" customHeight="1" x14ac:dyDescent="0.25">
      <c r="A455" s="160">
        <v>444</v>
      </c>
      <c r="B455" s="161" t="s">
        <v>1240</v>
      </c>
      <c r="C455" s="162" t="s">
        <v>1241</v>
      </c>
      <c r="D455" s="163">
        <v>5</v>
      </c>
      <c r="E455" s="161" t="s">
        <v>6</v>
      </c>
      <c r="F455" s="162" t="s">
        <v>1242</v>
      </c>
      <c r="G455" s="191"/>
      <c r="H455" s="197"/>
      <c r="I455" s="197"/>
      <c r="J455" s="201"/>
      <c r="K455" s="164" t="str">
        <f t="shared" si="6"/>
        <v/>
      </c>
      <c r="L455" s="206"/>
      <c r="M455" s="208"/>
      <c r="N455" s="210"/>
    </row>
    <row r="456" spans="1:14" ht="20.100000000000001" customHeight="1" x14ac:dyDescent="0.25">
      <c r="A456" s="160">
        <v>445</v>
      </c>
      <c r="B456" s="161" t="s">
        <v>1243</v>
      </c>
      <c r="C456" s="162" t="s">
        <v>1244</v>
      </c>
      <c r="D456" s="163">
        <v>5</v>
      </c>
      <c r="E456" s="161" t="s">
        <v>6</v>
      </c>
      <c r="F456" s="162" t="s">
        <v>1245</v>
      </c>
      <c r="G456" s="191"/>
      <c r="H456" s="197"/>
      <c r="I456" s="197"/>
      <c r="J456" s="201"/>
      <c r="K456" s="164" t="str">
        <f t="shared" si="6"/>
        <v/>
      </c>
      <c r="L456" s="206"/>
      <c r="M456" s="208"/>
      <c r="N456" s="210"/>
    </row>
    <row r="457" spans="1:14" ht="20.100000000000001" customHeight="1" x14ac:dyDescent="0.25">
      <c r="A457" s="160">
        <v>446</v>
      </c>
      <c r="B457" s="161" t="s">
        <v>123</v>
      </c>
      <c r="C457" s="162" t="s">
        <v>1246</v>
      </c>
      <c r="D457" s="163">
        <v>5</v>
      </c>
      <c r="E457" s="161" t="s">
        <v>6</v>
      </c>
      <c r="F457" s="162" t="s">
        <v>1247</v>
      </c>
      <c r="G457" s="191"/>
      <c r="H457" s="197"/>
      <c r="I457" s="197"/>
      <c r="J457" s="201"/>
      <c r="K457" s="164" t="str">
        <f t="shared" si="6"/>
        <v/>
      </c>
      <c r="L457" s="206"/>
      <c r="M457" s="208"/>
      <c r="N457" s="210"/>
    </row>
    <row r="458" spans="1:14" ht="20.100000000000001" customHeight="1" x14ac:dyDescent="0.25">
      <c r="A458" s="160">
        <v>447</v>
      </c>
      <c r="B458" s="161" t="s">
        <v>1248</v>
      </c>
      <c r="C458" s="162" t="s">
        <v>1249</v>
      </c>
      <c r="D458" s="163">
        <v>5</v>
      </c>
      <c r="E458" s="161" t="s">
        <v>6</v>
      </c>
      <c r="F458" s="162" t="s">
        <v>1250</v>
      </c>
      <c r="G458" s="191"/>
      <c r="H458" s="197"/>
      <c r="I458" s="197"/>
      <c r="J458" s="201"/>
      <c r="K458" s="164" t="str">
        <f t="shared" si="6"/>
        <v/>
      </c>
      <c r="L458" s="206"/>
      <c r="M458" s="208"/>
      <c r="N458" s="210"/>
    </row>
    <row r="459" spans="1:14" ht="20.100000000000001" customHeight="1" x14ac:dyDescent="0.25">
      <c r="A459" s="160">
        <v>448</v>
      </c>
      <c r="B459" s="161" t="s">
        <v>1251</v>
      </c>
      <c r="C459" s="162" t="s">
        <v>1252</v>
      </c>
      <c r="D459" s="163">
        <v>5</v>
      </c>
      <c r="E459" s="161" t="s">
        <v>6</v>
      </c>
      <c r="F459" s="162" t="s">
        <v>1253</v>
      </c>
      <c r="G459" s="191"/>
      <c r="H459" s="197"/>
      <c r="I459" s="197"/>
      <c r="J459" s="201"/>
      <c r="K459" s="164" t="str">
        <f t="shared" si="6"/>
        <v/>
      </c>
      <c r="L459" s="206"/>
      <c r="M459" s="208"/>
      <c r="N459" s="210"/>
    </row>
    <row r="460" spans="1:14" ht="20.100000000000001" customHeight="1" x14ac:dyDescent="0.25">
      <c r="A460" s="160">
        <v>449</v>
      </c>
      <c r="B460" s="161" t="s">
        <v>1254</v>
      </c>
      <c r="C460" s="162" t="s">
        <v>1255</v>
      </c>
      <c r="D460" s="163">
        <v>5</v>
      </c>
      <c r="E460" s="161" t="s">
        <v>6</v>
      </c>
      <c r="F460" s="162" t="s">
        <v>1256</v>
      </c>
      <c r="G460" s="191"/>
      <c r="H460" s="197"/>
      <c r="I460" s="197"/>
      <c r="J460" s="201"/>
      <c r="K460" s="164" t="str">
        <f t="shared" ref="K460:K523" si="7">IF(J460="","",D460*J460)</f>
        <v/>
      </c>
      <c r="L460" s="206"/>
      <c r="M460" s="208"/>
      <c r="N460" s="210"/>
    </row>
    <row r="461" spans="1:14" ht="20.100000000000001" customHeight="1" x14ac:dyDescent="0.25">
      <c r="A461" s="160">
        <v>450</v>
      </c>
      <c r="B461" s="161" t="s">
        <v>1257</v>
      </c>
      <c r="C461" s="162" t="s">
        <v>1258</v>
      </c>
      <c r="D461" s="163">
        <v>5</v>
      </c>
      <c r="E461" s="161" t="s">
        <v>6</v>
      </c>
      <c r="F461" s="162" t="s">
        <v>1259</v>
      </c>
      <c r="G461" s="191"/>
      <c r="H461" s="197"/>
      <c r="I461" s="197"/>
      <c r="J461" s="201"/>
      <c r="K461" s="164" t="str">
        <f t="shared" si="7"/>
        <v/>
      </c>
      <c r="L461" s="206"/>
      <c r="M461" s="208"/>
      <c r="N461" s="210"/>
    </row>
    <row r="462" spans="1:14" ht="20.100000000000001" customHeight="1" x14ac:dyDescent="0.25">
      <c r="A462" s="160">
        <v>451</v>
      </c>
      <c r="B462" s="161" t="s">
        <v>1260</v>
      </c>
      <c r="C462" s="162" t="s">
        <v>1261</v>
      </c>
      <c r="D462" s="163">
        <v>5</v>
      </c>
      <c r="E462" s="161" t="s">
        <v>6</v>
      </c>
      <c r="F462" s="162" t="s">
        <v>1262</v>
      </c>
      <c r="G462" s="191"/>
      <c r="H462" s="197"/>
      <c r="I462" s="197"/>
      <c r="J462" s="201"/>
      <c r="K462" s="164" t="str">
        <f t="shared" si="7"/>
        <v/>
      </c>
      <c r="L462" s="206"/>
      <c r="M462" s="208"/>
      <c r="N462" s="210"/>
    </row>
    <row r="463" spans="1:14" ht="20.100000000000001" customHeight="1" x14ac:dyDescent="0.25">
      <c r="A463" s="160">
        <v>452</v>
      </c>
      <c r="B463" s="161" t="s">
        <v>1263</v>
      </c>
      <c r="C463" s="162" t="s">
        <v>1264</v>
      </c>
      <c r="D463" s="163">
        <v>5</v>
      </c>
      <c r="E463" s="161" t="s">
        <v>6</v>
      </c>
      <c r="F463" s="162" t="s">
        <v>1265</v>
      </c>
      <c r="G463" s="191"/>
      <c r="H463" s="197"/>
      <c r="I463" s="197"/>
      <c r="J463" s="201"/>
      <c r="K463" s="164" t="str">
        <f t="shared" si="7"/>
        <v/>
      </c>
      <c r="L463" s="206"/>
      <c r="M463" s="208"/>
      <c r="N463" s="210"/>
    </row>
    <row r="464" spans="1:14" ht="20.100000000000001" customHeight="1" x14ac:dyDescent="0.25">
      <c r="A464" s="160">
        <v>453</v>
      </c>
      <c r="B464" s="161" t="s">
        <v>1266</v>
      </c>
      <c r="C464" s="162" t="s">
        <v>1267</v>
      </c>
      <c r="D464" s="163">
        <v>5</v>
      </c>
      <c r="E464" s="161" t="s">
        <v>6</v>
      </c>
      <c r="F464" s="162" t="s">
        <v>1268</v>
      </c>
      <c r="G464" s="191"/>
      <c r="H464" s="197"/>
      <c r="I464" s="197"/>
      <c r="J464" s="201"/>
      <c r="K464" s="164" t="str">
        <f t="shared" si="7"/>
        <v/>
      </c>
      <c r="L464" s="206"/>
      <c r="M464" s="208"/>
      <c r="N464" s="210"/>
    </row>
    <row r="465" spans="1:14" ht="20.100000000000001" customHeight="1" x14ac:dyDescent="0.25">
      <c r="A465" s="160">
        <v>454</v>
      </c>
      <c r="B465" s="161" t="s">
        <v>1269</v>
      </c>
      <c r="C465" s="162" t="s">
        <v>1270</v>
      </c>
      <c r="D465" s="163">
        <v>5</v>
      </c>
      <c r="E465" s="161" t="s">
        <v>6</v>
      </c>
      <c r="F465" s="162" t="s">
        <v>1271</v>
      </c>
      <c r="G465" s="191"/>
      <c r="H465" s="197"/>
      <c r="I465" s="197"/>
      <c r="J465" s="201"/>
      <c r="K465" s="164" t="str">
        <f t="shared" si="7"/>
        <v/>
      </c>
      <c r="L465" s="206"/>
      <c r="M465" s="208"/>
      <c r="N465" s="210"/>
    </row>
    <row r="466" spans="1:14" ht="20.100000000000001" customHeight="1" x14ac:dyDescent="0.25">
      <c r="A466" s="160">
        <v>455</v>
      </c>
      <c r="B466" s="161" t="s">
        <v>1272</v>
      </c>
      <c r="C466" s="162" t="s">
        <v>1273</v>
      </c>
      <c r="D466" s="163">
        <v>5</v>
      </c>
      <c r="E466" s="161" t="s">
        <v>6</v>
      </c>
      <c r="F466" s="162" t="s">
        <v>1274</v>
      </c>
      <c r="G466" s="191"/>
      <c r="H466" s="197"/>
      <c r="I466" s="197"/>
      <c r="J466" s="201"/>
      <c r="K466" s="164" t="str">
        <f t="shared" si="7"/>
        <v/>
      </c>
      <c r="L466" s="206"/>
      <c r="M466" s="208"/>
      <c r="N466" s="210"/>
    </row>
    <row r="467" spans="1:14" ht="20.100000000000001" customHeight="1" x14ac:dyDescent="0.25">
      <c r="A467" s="160">
        <v>456</v>
      </c>
      <c r="B467" s="161" t="s">
        <v>126</v>
      </c>
      <c r="C467" s="162" t="s">
        <v>1275</v>
      </c>
      <c r="D467" s="163">
        <v>5</v>
      </c>
      <c r="E467" s="161" t="s">
        <v>6</v>
      </c>
      <c r="F467" s="162" t="s">
        <v>1276</v>
      </c>
      <c r="G467" s="191"/>
      <c r="H467" s="197"/>
      <c r="I467" s="197"/>
      <c r="J467" s="201"/>
      <c r="K467" s="164" t="str">
        <f t="shared" si="7"/>
        <v/>
      </c>
      <c r="L467" s="206"/>
      <c r="M467" s="208"/>
      <c r="N467" s="210"/>
    </row>
    <row r="468" spans="1:14" ht="20.100000000000001" customHeight="1" x14ac:dyDescent="0.25">
      <c r="A468" s="160">
        <v>457</v>
      </c>
      <c r="B468" s="161" t="s">
        <v>129</v>
      </c>
      <c r="C468" s="162" t="s">
        <v>1277</v>
      </c>
      <c r="D468" s="163">
        <v>5</v>
      </c>
      <c r="E468" s="161" t="s">
        <v>6</v>
      </c>
      <c r="F468" s="162" t="s">
        <v>1278</v>
      </c>
      <c r="G468" s="191"/>
      <c r="H468" s="197"/>
      <c r="I468" s="197"/>
      <c r="J468" s="201"/>
      <c r="K468" s="164" t="str">
        <f t="shared" si="7"/>
        <v/>
      </c>
      <c r="L468" s="206"/>
      <c r="M468" s="208"/>
      <c r="N468" s="210"/>
    </row>
    <row r="469" spans="1:14" ht="20.100000000000001" customHeight="1" x14ac:dyDescent="0.25">
      <c r="A469" s="160">
        <v>458</v>
      </c>
      <c r="B469" s="161" t="s">
        <v>132</v>
      </c>
      <c r="C469" s="162" t="s">
        <v>1279</v>
      </c>
      <c r="D469" s="163">
        <v>5</v>
      </c>
      <c r="E469" s="161" t="s">
        <v>6</v>
      </c>
      <c r="F469" s="162" t="s">
        <v>1280</v>
      </c>
      <c r="G469" s="191"/>
      <c r="H469" s="197"/>
      <c r="I469" s="197"/>
      <c r="J469" s="201"/>
      <c r="K469" s="164" t="str">
        <f t="shared" si="7"/>
        <v/>
      </c>
      <c r="L469" s="206"/>
      <c r="M469" s="208"/>
      <c r="N469" s="210"/>
    </row>
    <row r="470" spans="1:14" ht="20.100000000000001" customHeight="1" x14ac:dyDescent="0.25">
      <c r="A470" s="160">
        <v>459</v>
      </c>
      <c r="B470" s="161" t="s">
        <v>1281</v>
      </c>
      <c r="C470" s="162" t="s">
        <v>1282</v>
      </c>
      <c r="D470" s="163">
        <v>5</v>
      </c>
      <c r="E470" s="161" t="s">
        <v>6</v>
      </c>
      <c r="F470" s="162" t="s">
        <v>1283</v>
      </c>
      <c r="G470" s="191"/>
      <c r="H470" s="197"/>
      <c r="I470" s="197"/>
      <c r="J470" s="201"/>
      <c r="K470" s="164" t="str">
        <f t="shared" si="7"/>
        <v/>
      </c>
      <c r="L470" s="206"/>
      <c r="M470" s="208"/>
      <c r="N470" s="210"/>
    </row>
    <row r="471" spans="1:14" ht="20.100000000000001" customHeight="1" x14ac:dyDescent="0.25">
      <c r="A471" s="160">
        <v>460</v>
      </c>
      <c r="B471" s="161" t="s">
        <v>135</v>
      </c>
      <c r="C471" s="162" t="s">
        <v>1284</v>
      </c>
      <c r="D471" s="163">
        <v>5</v>
      </c>
      <c r="E471" s="161" t="s">
        <v>6</v>
      </c>
      <c r="F471" s="162" t="s">
        <v>1285</v>
      </c>
      <c r="G471" s="191"/>
      <c r="H471" s="197"/>
      <c r="I471" s="197"/>
      <c r="J471" s="201"/>
      <c r="K471" s="164" t="str">
        <f t="shared" si="7"/>
        <v/>
      </c>
      <c r="L471" s="206"/>
      <c r="M471" s="208"/>
      <c r="N471" s="210"/>
    </row>
    <row r="472" spans="1:14" ht="20.100000000000001" customHeight="1" x14ac:dyDescent="0.25">
      <c r="A472" s="160">
        <v>461</v>
      </c>
      <c r="B472" s="161" t="s">
        <v>1286</v>
      </c>
      <c r="C472" s="162" t="s">
        <v>1287</v>
      </c>
      <c r="D472" s="163">
        <v>5</v>
      </c>
      <c r="E472" s="161" t="s">
        <v>6</v>
      </c>
      <c r="F472" s="162" t="s">
        <v>1288</v>
      </c>
      <c r="G472" s="191"/>
      <c r="H472" s="197"/>
      <c r="I472" s="197"/>
      <c r="J472" s="201"/>
      <c r="K472" s="164" t="str">
        <f t="shared" si="7"/>
        <v/>
      </c>
      <c r="L472" s="206"/>
      <c r="M472" s="208"/>
      <c r="N472" s="210"/>
    </row>
    <row r="473" spans="1:14" ht="20.100000000000001" customHeight="1" x14ac:dyDescent="0.25">
      <c r="A473" s="160">
        <v>462</v>
      </c>
      <c r="B473" s="161" t="s">
        <v>141</v>
      </c>
      <c r="C473" s="162" t="s">
        <v>1289</v>
      </c>
      <c r="D473" s="163">
        <v>5</v>
      </c>
      <c r="E473" s="161" t="s">
        <v>6</v>
      </c>
      <c r="F473" s="162" t="s">
        <v>1290</v>
      </c>
      <c r="G473" s="191"/>
      <c r="H473" s="197"/>
      <c r="I473" s="197"/>
      <c r="J473" s="201"/>
      <c r="K473" s="164" t="str">
        <f t="shared" si="7"/>
        <v/>
      </c>
      <c r="L473" s="206"/>
      <c r="M473" s="208"/>
      <c r="N473" s="210"/>
    </row>
    <row r="474" spans="1:14" ht="20.100000000000001" customHeight="1" x14ac:dyDescent="0.25">
      <c r="A474" s="160">
        <v>463</v>
      </c>
      <c r="B474" s="161" t="s">
        <v>1291</v>
      </c>
      <c r="C474" s="162" t="s">
        <v>1292</v>
      </c>
      <c r="D474" s="163">
        <v>5</v>
      </c>
      <c r="E474" s="161" t="s">
        <v>6</v>
      </c>
      <c r="F474" s="162" t="s">
        <v>1293</v>
      </c>
      <c r="G474" s="191"/>
      <c r="H474" s="197"/>
      <c r="I474" s="197"/>
      <c r="J474" s="201"/>
      <c r="K474" s="164" t="str">
        <f t="shared" si="7"/>
        <v/>
      </c>
      <c r="L474" s="206"/>
      <c r="M474" s="208"/>
      <c r="N474" s="210"/>
    </row>
    <row r="475" spans="1:14" ht="20.100000000000001" customHeight="1" x14ac:dyDescent="0.25">
      <c r="A475" s="160">
        <v>464</v>
      </c>
      <c r="B475" s="161" t="s">
        <v>150</v>
      </c>
      <c r="C475" s="162" t="s">
        <v>1294</v>
      </c>
      <c r="D475" s="163">
        <v>5</v>
      </c>
      <c r="E475" s="161" t="s">
        <v>6</v>
      </c>
      <c r="F475" s="162" t="s">
        <v>1295</v>
      </c>
      <c r="G475" s="191"/>
      <c r="H475" s="197"/>
      <c r="I475" s="197"/>
      <c r="J475" s="201"/>
      <c r="K475" s="164" t="str">
        <f t="shared" si="7"/>
        <v/>
      </c>
      <c r="L475" s="206"/>
      <c r="M475" s="208"/>
      <c r="N475" s="210"/>
    </row>
    <row r="476" spans="1:14" ht="20.100000000000001" customHeight="1" x14ac:dyDescent="0.25">
      <c r="A476" s="160">
        <v>465</v>
      </c>
      <c r="B476" s="161" t="s">
        <v>1296</v>
      </c>
      <c r="C476" s="162" t="s">
        <v>1297</v>
      </c>
      <c r="D476" s="163">
        <v>5</v>
      </c>
      <c r="E476" s="161" t="s">
        <v>6</v>
      </c>
      <c r="F476" s="162" t="s">
        <v>1298</v>
      </c>
      <c r="G476" s="191"/>
      <c r="H476" s="197"/>
      <c r="I476" s="197"/>
      <c r="J476" s="201"/>
      <c r="K476" s="164" t="str">
        <f t="shared" si="7"/>
        <v/>
      </c>
      <c r="L476" s="206"/>
      <c r="M476" s="208"/>
      <c r="N476" s="210"/>
    </row>
    <row r="477" spans="1:14" ht="20.100000000000001" customHeight="1" x14ac:dyDescent="0.25">
      <c r="A477" s="160">
        <v>466</v>
      </c>
      <c r="B477" s="161" t="s">
        <v>153</v>
      </c>
      <c r="C477" s="162" t="s">
        <v>1299</v>
      </c>
      <c r="D477" s="163">
        <v>5</v>
      </c>
      <c r="E477" s="161" t="s">
        <v>6</v>
      </c>
      <c r="F477" s="162" t="s">
        <v>1300</v>
      </c>
      <c r="G477" s="191"/>
      <c r="H477" s="197"/>
      <c r="I477" s="197"/>
      <c r="J477" s="201"/>
      <c r="K477" s="164" t="str">
        <f t="shared" si="7"/>
        <v/>
      </c>
      <c r="L477" s="206"/>
      <c r="M477" s="208"/>
      <c r="N477" s="210"/>
    </row>
    <row r="478" spans="1:14" ht="20.100000000000001" customHeight="1" x14ac:dyDescent="0.25">
      <c r="A478" s="160">
        <v>467</v>
      </c>
      <c r="B478" s="161" t="s">
        <v>1301</v>
      </c>
      <c r="C478" s="162" t="s">
        <v>1302</v>
      </c>
      <c r="D478" s="163">
        <v>5</v>
      </c>
      <c r="E478" s="161" t="s">
        <v>6</v>
      </c>
      <c r="F478" s="162" t="s">
        <v>1303</v>
      </c>
      <c r="G478" s="191"/>
      <c r="H478" s="197"/>
      <c r="I478" s="197"/>
      <c r="J478" s="201"/>
      <c r="K478" s="164" t="str">
        <f t="shared" si="7"/>
        <v/>
      </c>
      <c r="L478" s="206"/>
      <c r="M478" s="208"/>
      <c r="N478" s="210"/>
    </row>
    <row r="479" spans="1:14" ht="20.100000000000001" customHeight="1" x14ac:dyDescent="0.25">
      <c r="A479" s="160">
        <v>468</v>
      </c>
      <c r="B479" s="161" t="s">
        <v>1304</v>
      </c>
      <c r="C479" s="162" t="s">
        <v>1305</v>
      </c>
      <c r="D479" s="163">
        <v>5</v>
      </c>
      <c r="E479" s="161" t="s">
        <v>6</v>
      </c>
      <c r="F479" s="162" t="s">
        <v>1306</v>
      </c>
      <c r="G479" s="191"/>
      <c r="H479" s="197"/>
      <c r="I479" s="197"/>
      <c r="J479" s="201"/>
      <c r="K479" s="164" t="str">
        <f t="shared" si="7"/>
        <v/>
      </c>
      <c r="L479" s="206"/>
      <c r="M479" s="208"/>
      <c r="N479" s="210"/>
    </row>
    <row r="480" spans="1:14" ht="20.100000000000001" customHeight="1" x14ac:dyDescent="0.25">
      <c r="A480" s="160">
        <v>469</v>
      </c>
      <c r="B480" s="161" t="s">
        <v>1307</v>
      </c>
      <c r="C480" s="162" t="s">
        <v>1308</v>
      </c>
      <c r="D480" s="163">
        <v>5</v>
      </c>
      <c r="E480" s="161" t="s">
        <v>6</v>
      </c>
      <c r="F480" s="162" t="s">
        <v>1309</v>
      </c>
      <c r="G480" s="191"/>
      <c r="H480" s="197"/>
      <c r="I480" s="197"/>
      <c r="J480" s="201"/>
      <c r="K480" s="164" t="str">
        <f t="shared" si="7"/>
        <v/>
      </c>
      <c r="L480" s="206"/>
      <c r="M480" s="208"/>
      <c r="N480" s="210"/>
    </row>
    <row r="481" spans="1:14" ht="20.100000000000001" customHeight="1" x14ac:dyDescent="0.25">
      <c r="A481" s="160">
        <v>470</v>
      </c>
      <c r="B481" s="161" t="s">
        <v>156</v>
      </c>
      <c r="C481" s="162" t="s">
        <v>1310</v>
      </c>
      <c r="D481" s="163">
        <v>5</v>
      </c>
      <c r="E481" s="161" t="s">
        <v>6</v>
      </c>
      <c r="F481" s="162" t="s">
        <v>1311</v>
      </c>
      <c r="G481" s="191"/>
      <c r="H481" s="197"/>
      <c r="I481" s="197"/>
      <c r="J481" s="201"/>
      <c r="K481" s="164" t="str">
        <f t="shared" si="7"/>
        <v/>
      </c>
      <c r="L481" s="206"/>
      <c r="M481" s="208"/>
      <c r="N481" s="210"/>
    </row>
    <row r="482" spans="1:14" ht="20.100000000000001" customHeight="1" x14ac:dyDescent="0.25">
      <c r="A482" s="160">
        <v>471</v>
      </c>
      <c r="B482" s="161" t="s">
        <v>1312</v>
      </c>
      <c r="C482" s="162" t="s">
        <v>1313</v>
      </c>
      <c r="D482" s="163">
        <v>5</v>
      </c>
      <c r="E482" s="161" t="s">
        <v>6</v>
      </c>
      <c r="F482" s="162" t="s">
        <v>1314</v>
      </c>
      <c r="G482" s="191"/>
      <c r="H482" s="197"/>
      <c r="I482" s="197"/>
      <c r="J482" s="201"/>
      <c r="K482" s="164" t="str">
        <f t="shared" si="7"/>
        <v/>
      </c>
      <c r="L482" s="206"/>
      <c r="M482" s="208"/>
      <c r="N482" s="210"/>
    </row>
    <row r="483" spans="1:14" ht="20.100000000000001" customHeight="1" x14ac:dyDescent="0.25">
      <c r="A483" s="160">
        <v>472</v>
      </c>
      <c r="B483" s="161" t="s">
        <v>1315</v>
      </c>
      <c r="C483" s="162" t="s">
        <v>1316</v>
      </c>
      <c r="D483" s="163">
        <v>5</v>
      </c>
      <c r="E483" s="161" t="s">
        <v>6</v>
      </c>
      <c r="F483" s="162" t="s">
        <v>1317</v>
      </c>
      <c r="G483" s="191"/>
      <c r="H483" s="197"/>
      <c r="I483" s="197"/>
      <c r="J483" s="201"/>
      <c r="K483" s="164" t="str">
        <f t="shared" si="7"/>
        <v/>
      </c>
      <c r="L483" s="206"/>
      <c r="M483" s="208"/>
      <c r="N483" s="210"/>
    </row>
    <row r="484" spans="1:14" ht="20.100000000000001" customHeight="1" x14ac:dyDescent="0.25">
      <c r="A484" s="160">
        <v>473</v>
      </c>
      <c r="B484" s="161" t="s">
        <v>1318</v>
      </c>
      <c r="C484" s="162" t="s">
        <v>1319</v>
      </c>
      <c r="D484" s="163">
        <v>5</v>
      </c>
      <c r="E484" s="161" t="s">
        <v>6</v>
      </c>
      <c r="F484" s="162" t="s">
        <v>1320</v>
      </c>
      <c r="G484" s="191"/>
      <c r="H484" s="197"/>
      <c r="I484" s="197"/>
      <c r="J484" s="201"/>
      <c r="K484" s="164" t="str">
        <f t="shared" si="7"/>
        <v/>
      </c>
      <c r="L484" s="206"/>
      <c r="M484" s="208"/>
      <c r="N484" s="210"/>
    </row>
    <row r="485" spans="1:14" ht="20.100000000000001" customHeight="1" x14ac:dyDescent="0.25">
      <c r="A485" s="160">
        <v>474</v>
      </c>
      <c r="B485" s="161" t="s">
        <v>1321</v>
      </c>
      <c r="C485" s="162" t="s">
        <v>1322</v>
      </c>
      <c r="D485" s="163">
        <v>5</v>
      </c>
      <c r="E485" s="161" t="s">
        <v>6</v>
      </c>
      <c r="F485" s="162" t="s">
        <v>1323</v>
      </c>
      <c r="G485" s="191"/>
      <c r="H485" s="197"/>
      <c r="I485" s="197"/>
      <c r="J485" s="201"/>
      <c r="K485" s="164" t="str">
        <f t="shared" si="7"/>
        <v/>
      </c>
      <c r="L485" s="206"/>
      <c r="M485" s="208"/>
      <c r="N485" s="210"/>
    </row>
    <row r="486" spans="1:14" ht="20.100000000000001" customHeight="1" x14ac:dyDescent="0.25">
      <c r="A486" s="160">
        <v>475</v>
      </c>
      <c r="B486" s="161" t="s">
        <v>1324</v>
      </c>
      <c r="C486" s="162" t="s">
        <v>1325</v>
      </c>
      <c r="D486" s="163">
        <v>5</v>
      </c>
      <c r="E486" s="161" t="s">
        <v>6</v>
      </c>
      <c r="F486" s="162" t="s">
        <v>1326</v>
      </c>
      <c r="G486" s="191"/>
      <c r="H486" s="197"/>
      <c r="I486" s="197"/>
      <c r="J486" s="201"/>
      <c r="K486" s="164" t="str">
        <f t="shared" si="7"/>
        <v/>
      </c>
      <c r="L486" s="206"/>
      <c r="M486" s="208"/>
      <c r="N486" s="210"/>
    </row>
    <row r="487" spans="1:14" ht="20.100000000000001" customHeight="1" x14ac:dyDescent="0.25">
      <c r="A487" s="160">
        <v>476</v>
      </c>
      <c r="B487" s="161" t="s">
        <v>159</v>
      </c>
      <c r="C487" s="162" t="s">
        <v>1327</v>
      </c>
      <c r="D487" s="163">
        <v>5</v>
      </c>
      <c r="E487" s="161" t="s">
        <v>6</v>
      </c>
      <c r="F487" s="162" t="s">
        <v>1328</v>
      </c>
      <c r="G487" s="191"/>
      <c r="H487" s="197"/>
      <c r="I487" s="197"/>
      <c r="J487" s="201"/>
      <c r="K487" s="164" t="str">
        <f t="shared" si="7"/>
        <v/>
      </c>
      <c r="L487" s="206"/>
      <c r="M487" s="208"/>
      <c r="N487" s="210"/>
    </row>
    <row r="488" spans="1:14" ht="20.100000000000001" customHeight="1" x14ac:dyDescent="0.25">
      <c r="A488" s="160">
        <v>477</v>
      </c>
      <c r="B488" s="161" t="s">
        <v>1329</v>
      </c>
      <c r="C488" s="162" t="s">
        <v>1330</v>
      </c>
      <c r="D488" s="163">
        <v>5</v>
      </c>
      <c r="E488" s="161" t="s">
        <v>6</v>
      </c>
      <c r="F488" s="162" t="s">
        <v>1331</v>
      </c>
      <c r="G488" s="191"/>
      <c r="H488" s="197"/>
      <c r="I488" s="197"/>
      <c r="J488" s="201"/>
      <c r="K488" s="164" t="str">
        <f t="shared" si="7"/>
        <v/>
      </c>
      <c r="L488" s="206"/>
      <c r="M488" s="208"/>
      <c r="N488" s="210"/>
    </row>
    <row r="489" spans="1:14" ht="20.100000000000001" customHeight="1" x14ac:dyDescent="0.25">
      <c r="A489" s="160">
        <v>478</v>
      </c>
      <c r="B489" s="161" t="s">
        <v>1332</v>
      </c>
      <c r="C489" s="162" t="s">
        <v>1333</v>
      </c>
      <c r="D489" s="163">
        <v>5</v>
      </c>
      <c r="E489" s="161" t="s">
        <v>6</v>
      </c>
      <c r="F489" s="162" t="s">
        <v>1334</v>
      </c>
      <c r="G489" s="191"/>
      <c r="H489" s="197"/>
      <c r="I489" s="197"/>
      <c r="J489" s="201"/>
      <c r="K489" s="164" t="str">
        <f t="shared" si="7"/>
        <v/>
      </c>
      <c r="L489" s="206"/>
      <c r="M489" s="208"/>
      <c r="N489" s="210"/>
    </row>
    <row r="490" spans="1:14" ht="20.100000000000001" customHeight="1" x14ac:dyDescent="0.25">
      <c r="A490" s="160">
        <v>479</v>
      </c>
      <c r="B490" s="161" t="s">
        <v>1335</v>
      </c>
      <c r="C490" s="162" t="s">
        <v>1336</v>
      </c>
      <c r="D490" s="163">
        <v>5</v>
      </c>
      <c r="E490" s="161" t="s">
        <v>6</v>
      </c>
      <c r="F490" s="162" t="s">
        <v>1337</v>
      </c>
      <c r="G490" s="191"/>
      <c r="H490" s="197"/>
      <c r="I490" s="197"/>
      <c r="J490" s="201"/>
      <c r="K490" s="164" t="str">
        <f t="shared" si="7"/>
        <v/>
      </c>
      <c r="L490" s="206"/>
      <c r="M490" s="208"/>
      <c r="N490" s="210"/>
    </row>
    <row r="491" spans="1:14" ht="20.100000000000001" customHeight="1" x14ac:dyDescent="0.25">
      <c r="A491" s="160">
        <v>480</v>
      </c>
      <c r="B491" s="161" t="s">
        <v>1338</v>
      </c>
      <c r="C491" s="162" t="s">
        <v>1339</v>
      </c>
      <c r="D491" s="163">
        <v>5</v>
      </c>
      <c r="E491" s="161" t="s">
        <v>6</v>
      </c>
      <c r="F491" s="162" t="s">
        <v>1340</v>
      </c>
      <c r="G491" s="191"/>
      <c r="H491" s="197"/>
      <c r="I491" s="197"/>
      <c r="J491" s="201"/>
      <c r="K491" s="164" t="str">
        <f t="shared" si="7"/>
        <v/>
      </c>
      <c r="L491" s="206"/>
      <c r="M491" s="208"/>
      <c r="N491" s="210"/>
    </row>
    <row r="492" spans="1:14" ht="20.100000000000001" customHeight="1" x14ac:dyDescent="0.25">
      <c r="A492" s="160">
        <v>481</v>
      </c>
      <c r="B492" s="161" t="s">
        <v>1341</v>
      </c>
      <c r="C492" s="162" t="s">
        <v>1342</v>
      </c>
      <c r="D492" s="163">
        <v>5</v>
      </c>
      <c r="E492" s="161" t="s">
        <v>6</v>
      </c>
      <c r="F492" s="162" t="s">
        <v>1343</v>
      </c>
      <c r="G492" s="191"/>
      <c r="H492" s="197"/>
      <c r="I492" s="197"/>
      <c r="J492" s="201"/>
      <c r="K492" s="164" t="str">
        <f t="shared" si="7"/>
        <v/>
      </c>
      <c r="L492" s="206"/>
      <c r="M492" s="208"/>
      <c r="N492" s="210"/>
    </row>
    <row r="493" spans="1:14" ht="20.100000000000001" customHeight="1" x14ac:dyDescent="0.25">
      <c r="A493" s="160">
        <v>482</v>
      </c>
      <c r="B493" s="161" t="s">
        <v>1344</v>
      </c>
      <c r="C493" s="162" t="s">
        <v>1345</v>
      </c>
      <c r="D493" s="163">
        <v>5</v>
      </c>
      <c r="E493" s="161" t="s">
        <v>6</v>
      </c>
      <c r="F493" s="162" t="s">
        <v>1346</v>
      </c>
      <c r="G493" s="191"/>
      <c r="H493" s="197"/>
      <c r="I493" s="197"/>
      <c r="J493" s="201"/>
      <c r="K493" s="164" t="str">
        <f t="shared" si="7"/>
        <v/>
      </c>
      <c r="L493" s="206"/>
      <c r="M493" s="208"/>
      <c r="N493" s="210"/>
    </row>
    <row r="494" spans="1:14" ht="20.100000000000001" customHeight="1" x14ac:dyDescent="0.25">
      <c r="A494" s="160">
        <v>483</v>
      </c>
      <c r="B494" s="161" t="s">
        <v>1347</v>
      </c>
      <c r="C494" s="162" t="s">
        <v>1348</v>
      </c>
      <c r="D494" s="163">
        <v>5</v>
      </c>
      <c r="E494" s="161" t="s">
        <v>6</v>
      </c>
      <c r="F494" s="162" t="s">
        <v>1349</v>
      </c>
      <c r="G494" s="191"/>
      <c r="H494" s="197"/>
      <c r="I494" s="197"/>
      <c r="J494" s="201"/>
      <c r="K494" s="164" t="str">
        <f t="shared" si="7"/>
        <v/>
      </c>
      <c r="L494" s="206"/>
      <c r="M494" s="208"/>
      <c r="N494" s="210"/>
    </row>
    <row r="495" spans="1:14" ht="20.100000000000001" customHeight="1" x14ac:dyDescent="0.25">
      <c r="A495" s="160">
        <v>484</v>
      </c>
      <c r="B495" s="161" t="s">
        <v>1350</v>
      </c>
      <c r="C495" s="162" t="s">
        <v>1351</v>
      </c>
      <c r="D495" s="163">
        <v>5</v>
      </c>
      <c r="E495" s="161" t="s">
        <v>6</v>
      </c>
      <c r="F495" s="162" t="s">
        <v>1352</v>
      </c>
      <c r="G495" s="191"/>
      <c r="H495" s="197"/>
      <c r="I495" s="197"/>
      <c r="J495" s="201"/>
      <c r="K495" s="164" t="str">
        <f t="shared" si="7"/>
        <v/>
      </c>
      <c r="L495" s="206"/>
      <c r="M495" s="208"/>
      <c r="N495" s="210"/>
    </row>
    <row r="496" spans="1:14" ht="20.100000000000001" customHeight="1" x14ac:dyDescent="0.25">
      <c r="A496" s="160">
        <v>485</v>
      </c>
      <c r="B496" s="161" t="s">
        <v>162</v>
      </c>
      <c r="C496" s="162" t="s">
        <v>1353</v>
      </c>
      <c r="D496" s="163">
        <v>5</v>
      </c>
      <c r="E496" s="161" t="s">
        <v>6</v>
      </c>
      <c r="F496" s="162" t="s">
        <v>1354</v>
      </c>
      <c r="G496" s="191"/>
      <c r="H496" s="197"/>
      <c r="I496" s="197"/>
      <c r="J496" s="201"/>
      <c r="K496" s="164" t="str">
        <f t="shared" si="7"/>
        <v/>
      </c>
      <c r="L496" s="206"/>
      <c r="M496" s="208"/>
      <c r="N496" s="210"/>
    </row>
    <row r="497" spans="1:14" ht="20.100000000000001" customHeight="1" x14ac:dyDescent="0.25">
      <c r="A497" s="160">
        <v>486</v>
      </c>
      <c r="B497" s="161" t="s">
        <v>1355</v>
      </c>
      <c r="C497" s="162" t="s">
        <v>1356</v>
      </c>
      <c r="D497" s="163">
        <v>5</v>
      </c>
      <c r="E497" s="161" t="s">
        <v>6</v>
      </c>
      <c r="F497" s="162" t="s">
        <v>1357</v>
      </c>
      <c r="G497" s="191"/>
      <c r="H497" s="197"/>
      <c r="I497" s="197"/>
      <c r="J497" s="201"/>
      <c r="K497" s="164" t="str">
        <f t="shared" si="7"/>
        <v/>
      </c>
      <c r="L497" s="206"/>
      <c r="M497" s="208"/>
      <c r="N497" s="210"/>
    </row>
    <row r="498" spans="1:14" ht="20.100000000000001" customHeight="1" x14ac:dyDescent="0.25">
      <c r="A498" s="160">
        <v>487</v>
      </c>
      <c r="B498" s="161" t="s">
        <v>165</v>
      </c>
      <c r="C498" s="162" t="s">
        <v>1358</v>
      </c>
      <c r="D498" s="163">
        <v>5</v>
      </c>
      <c r="E498" s="161" t="s">
        <v>6</v>
      </c>
      <c r="F498" s="162" t="s">
        <v>1359</v>
      </c>
      <c r="G498" s="191"/>
      <c r="H498" s="197"/>
      <c r="I498" s="197"/>
      <c r="J498" s="201"/>
      <c r="K498" s="164" t="str">
        <f t="shared" si="7"/>
        <v/>
      </c>
      <c r="L498" s="206"/>
      <c r="M498" s="208"/>
      <c r="N498" s="210"/>
    </row>
    <row r="499" spans="1:14" ht="20.100000000000001" customHeight="1" x14ac:dyDescent="0.25">
      <c r="A499" s="160">
        <v>488</v>
      </c>
      <c r="B499" s="161" t="s">
        <v>1360</v>
      </c>
      <c r="C499" s="162" t="s">
        <v>1361</v>
      </c>
      <c r="D499" s="163">
        <v>5</v>
      </c>
      <c r="E499" s="161" t="s">
        <v>6</v>
      </c>
      <c r="F499" s="162" t="s">
        <v>1362</v>
      </c>
      <c r="G499" s="191"/>
      <c r="H499" s="197"/>
      <c r="I499" s="197"/>
      <c r="J499" s="201"/>
      <c r="K499" s="164" t="str">
        <f t="shared" si="7"/>
        <v/>
      </c>
      <c r="L499" s="206"/>
      <c r="M499" s="208"/>
      <c r="N499" s="210"/>
    </row>
    <row r="500" spans="1:14" ht="20.100000000000001" customHeight="1" x14ac:dyDescent="0.25">
      <c r="A500" s="160">
        <v>489</v>
      </c>
      <c r="B500" s="161" t="s">
        <v>1363</v>
      </c>
      <c r="C500" s="162" t="s">
        <v>1364</v>
      </c>
      <c r="D500" s="163">
        <v>5</v>
      </c>
      <c r="E500" s="161" t="s">
        <v>6</v>
      </c>
      <c r="F500" s="162" t="s">
        <v>1365</v>
      </c>
      <c r="G500" s="191"/>
      <c r="H500" s="197"/>
      <c r="I500" s="197"/>
      <c r="J500" s="201"/>
      <c r="K500" s="164" t="str">
        <f t="shared" si="7"/>
        <v/>
      </c>
      <c r="L500" s="206"/>
      <c r="M500" s="208"/>
      <c r="N500" s="210"/>
    </row>
    <row r="501" spans="1:14" ht="20.100000000000001" customHeight="1" x14ac:dyDescent="0.25">
      <c r="A501" s="160">
        <v>490</v>
      </c>
      <c r="B501" s="161" t="s">
        <v>1366</v>
      </c>
      <c r="C501" s="162" t="s">
        <v>1367</v>
      </c>
      <c r="D501" s="163">
        <v>5</v>
      </c>
      <c r="E501" s="161" t="s">
        <v>6</v>
      </c>
      <c r="F501" s="162" t="s">
        <v>1368</v>
      </c>
      <c r="G501" s="191"/>
      <c r="H501" s="197"/>
      <c r="I501" s="197"/>
      <c r="J501" s="201"/>
      <c r="K501" s="164" t="str">
        <f t="shared" si="7"/>
        <v/>
      </c>
      <c r="L501" s="206"/>
      <c r="M501" s="208"/>
      <c r="N501" s="210"/>
    </row>
    <row r="502" spans="1:14" ht="20.100000000000001" customHeight="1" x14ac:dyDescent="0.25">
      <c r="A502" s="160">
        <v>491</v>
      </c>
      <c r="B502" s="161" t="s">
        <v>1369</v>
      </c>
      <c r="C502" s="162" t="s">
        <v>1370</v>
      </c>
      <c r="D502" s="163">
        <v>5</v>
      </c>
      <c r="E502" s="161" t="s">
        <v>6</v>
      </c>
      <c r="F502" s="162" t="s">
        <v>1371</v>
      </c>
      <c r="G502" s="191"/>
      <c r="H502" s="197"/>
      <c r="I502" s="197"/>
      <c r="J502" s="201"/>
      <c r="K502" s="164" t="str">
        <f t="shared" si="7"/>
        <v/>
      </c>
      <c r="L502" s="206"/>
      <c r="M502" s="208"/>
      <c r="N502" s="210"/>
    </row>
    <row r="503" spans="1:14" ht="20.100000000000001" customHeight="1" x14ac:dyDescent="0.25">
      <c r="A503" s="160">
        <v>492</v>
      </c>
      <c r="B503" s="161" t="s">
        <v>1372</v>
      </c>
      <c r="C503" s="162" t="s">
        <v>1373</v>
      </c>
      <c r="D503" s="163">
        <v>5</v>
      </c>
      <c r="E503" s="161" t="s">
        <v>6</v>
      </c>
      <c r="F503" s="162" t="s">
        <v>1374</v>
      </c>
      <c r="G503" s="191"/>
      <c r="H503" s="197"/>
      <c r="I503" s="197"/>
      <c r="J503" s="201"/>
      <c r="K503" s="164" t="str">
        <f t="shared" si="7"/>
        <v/>
      </c>
      <c r="L503" s="206"/>
      <c r="M503" s="208"/>
      <c r="N503" s="210"/>
    </row>
    <row r="504" spans="1:14" ht="20.100000000000001" customHeight="1" x14ac:dyDescent="0.25">
      <c r="A504" s="160">
        <v>493</v>
      </c>
      <c r="B504" s="161" t="s">
        <v>168</v>
      </c>
      <c r="C504" s="162" t="s">
        <v>1375</v>
      </c>
      <c r="D504" s="163">
        <v>5</v>
      </c>
      <c r="E504" s="161" t="s">
        <v>6</v>
      </c>
      <c r="F504" s="162" t="s">
        <v>1376</v>
      </c>
      <c r="G504" s="191"/>
      <c r="H504" s="197"/>
      <c r="I504" s="197"/>
      <c r="J504" s="201"/>
      <c r="K504" s="164" t="str">
        <f t="shared" si="7"/>
        <v/>
      </c>
      <c r="L504" s="206"/>
      <c r="M504" s="208"/>
      <c r="N504" s="210"/>
    </row>
    <row r="505" spans="1:14" ht="20.100000000000001" customHeight="1" x14ac:dyDescent="0.25">
      <c r="A505" s="160">
        <v>494</v>
      </c>
      <c r="B505" s="161" t="s">
        <v>1377</v>
      </c>
      <c r="C505" s="162" t="s">
        <v>1378</v>
      </c>
      <c r="D505" s="163">
        <v>5</v>
      </c>
      <c r="E505" s="161" t="s">
        <v>6</v>
      </c>
      <c r="F505" s="162" t="s">
        <v>1379</v>
      </c>
      <c r="G505" s="191"/>
      <c r="H505" s="197"/>
      <c r="I505" s="197"/>
      <c r="J505" s="201"/>
      <c r="K505" s="164" t="str">
        <f t="shared" si="7"/>
        <v/>
      </c>
      <c r="L505" s="206"/>
      <c r="M505" s="208"/>
      <c r="N505" s="210"/>
    </row>
    <row r="506" spans="1:14" ht="20.100000000000001" customHeight="1" x14ac:dyDescent="0.25">
      <c r="A506" s="160">
        <v>495</v>
      </c>
      <c r="B506" s="161" t="s">
        <v>1380</v>
      </c>
      <c r="C506" s="162" t="s">
        <v>1381</v>
      </c>
      <c r="D506" s="163">
        <v>5</v>
      </c>
      <c r="E506" s="161" t="s">
        <v>6</v>
      </c>
      <c r="F506" s="162" t="s">
        <v>1382</v>
      </c>
      <c r="G506" s="191"/>
      <c r="H506" s="197"/>
      <c r="I506" s="197"/>
      <c r="J506" s="201"/>
      <c r="K506" s="164" t="str">
        <f t="shared" si="7"/>
        <v/>
      </c>
      <c r="L506" s="206"/>
      <c r="M506" s="208"/>
      <c r="N506" s="210"/>
    </row>
    <row r="507" spans="1:14" ht="20.100000000000001" customHeight="1" x14ac:dyDescent="0.25">
      <c r="A507" s="160">
        <v>496</v>
      </c>
      <c r="B507" s="161" t="s">
        <v>171</v>
      </c>
      <c r="C507" s="162" t="s">
        <v>1383</v>
      </c>
      <c r="D507" s="163">
        <v>5</v>
      </c>
      <c r="E507" s="161" t="s">
        <v>6</v>
      </c>
      <c r="F507" s="162" t="s">
        <v>1384</v>
      </c>
      <c r="G507" s="191"/>
      <c r="H507" s="197"/>
      <c r="I507" s="197"/>
      <c r="J507" s="201"/>
      <c r="K507" s="164" t="str">
        <f t="shared" si="7"/>
        <v/>
      </c>
      <c r="L507" s="206"/>
      <c r="M507" s="208"/>
      <c r="N507" s="210"/>
    </row>
    <row r="508" spans="1:14" ht="20.100000000000001" customHeight="1" x14ac:dyDescent="0.25">
      <c r="A508" s="160">
        <v>497</v>
      </c>
      <c r="B508" s="161" t="s">
        <v>1385</v>
      </c>
      <c r="C508" s="162" t="s">
        <v>1386</v>
      </c>
      <c r="D508" s="163">
        <v>5</v>
      </c>
      <c r="E508" s="161" t="s">
        <v>6</v>
      </c>
      <c r="F508" s="162" t="s">
        <v>1387</v>
      </c>
      <c r="G508" s="191"/>
      <c r="H508" s="197"/>
      <c r="I508" s="197"/>
      <c r="J508" s="201"/>
      <c r="K508" s="164" t="str">
        <f t="shared" si="7"/>
        <v/>
      </c>
      <c r="L508" s="206"/>
      <c r="M508" s="208"/>
      <c r="N508" s="210"/>
    </row>
    <row r="509" spans="1:14" ht="20.100000000000001" customHeight="1" x14ac:dyDescent="0.25">
      <c r="A509" s="160">
        <v>498</v>
      </c>
      <c r="B509" s="161" t="s">
        <v>1388</v>
      </c>
      <c r="C509" s="162" t="s">
        <v>1389</v>
      </c>
      <c r="D509" s="163">
        <v>5</v>
      </c>
      <c r="E509" s="161" t="s">
        <v>6</v>
      </c>
      <c r="F509" s="162" t="s">
        <v>1390</v>
      </c>
      <c r="G509" s="191"/>
      <c r="H509" s="197"/>
      <c r="I509" s="197"/>
      <c r="J509" s="201"/>
      <c r="K509" s="164" t="str">
        <f t="shared" si="7"/>
        <v/>
      </c>
      <c r="L509" s="206"/>
      <c r="M509" s="208"/>
      <c r="N509" s="210"/>
    </row>
    <row r="510" spans="1:14" ht="20.100000000000001" customHeight="1" x14ac:dyDescent="0.25">
      <c r="A510" s="160">
        <v>499</v>
      </c>
      <c r="B510" s="161" t="s">
        <v>1391</v>
      </c>
      <c r="C510" s="162" t="s">
        <v>1392</v>
      </c>
      <c r="D510" s="163">
        <v>5</v>
      </c>
      <c r="E510" s="161" t="s">
        <v>6</v>
      </c>
      <c r="F510" s="162" t="s">
        <v>1393</v>
      </c>
      <c r="G510" s="191"/>
      <c r="H510" s="197"/>
      <c r="I510" s="197"/>
      <c r="J510" s="201"/>
      <c r="K510" s="164" t="str">
        <f t="shared" si="7"/>
        <v/>
      </c>
      <c r="L510" s="206"/>
      <c r="M510" s="208"/>
      <c r="N510" s="210"/>
    </row>
    <row r="511" spans="1:14" ht="20.100000000000001" customHeight="1" x14ac:dyDescent="0.25">
      <c r="A511" s="160">
        <v>500</v>
      </c>
      <c r="B511" s="161" t="s">
        <v>1394</v>
      </c>
      <c r="C511" s="162" t="s">
        <v>1395</v>
      </c>
      <c r="D511" s="163">
        <v>5</v>
      </c>
      <c r="E511" s="161" t="s">
        <v>6</v>
      </c>
      <c r="F511" s="162" t="s">
        <v>1396</v>
      </c>
      <c r="G511" s="191"/>
      <c r="H511" s="197"/>
      <c r="I511" s="197"/>
      <c r="J511" s="201"/>
      <c r="K511" s="164" t="str">
        <f t="shared" si="7"/>
        <v/>
      </c>
      <c r="L511" s="206"/>
      <c r="M511" s="208"/>
      <c r="N511" s="210"/>
    </row>
    <row r="512" spans="1:14" ht="20.100000000000001" customHeight="1" x14ac:dyDescent="0.25">
      <c r="A512" s="160">
        <v>501</v>
      </c>
      <c r="B512" s="161" t="s">
        <v>1397</v>
      </c>
      <c r="C512" s="162" t="s">
        <v>1398</v>
      </c>
      <c r="D512" s="163">
        <v>5</v>
      </c>
      <c r="E512" s="161" t="s">
        <v>6</v>
      </c>
      <c r="F512" s="162" t="s">
        <v>1399</v>
      </c>
      <c r="G512" s="191"/>
      <c r="H512" s="197"/>
      <c r="I512" s="197"/>
      <c r="J512" s="201"/>
      <c r="K512" s="164" t="str">
        <f t="shared" si="7"/>
        <v/>
      </c>
      <c r="L512" s="206"/>
      <c r="M512" s="208"/>
      <c r="N512" s="210"/>
    </row>
    <row r="513" spans="1:14" ht="20.100000000000001" customHeight="1" x14ac:dyDescent="0.25">
      <c r="A513" s="160">
        <v>502</v>
      </c>
      <c r="B513" s="161" t="s">
        <v>180</v>
      </c>
      <c r="C513" s="162" t="s">
        <v>1400</v>
      </c>
      <c r="D513" s="163">
        <v>5</v>
      </c>
      <c r="E513" s="161" t="s">
        <v>6</v>
      </c>
      <c r="F513" s="162" t="s">
        <v>1401</v>
      </c>
      <c r="G513" s="191"/>
      <c r="H513" s="197"/>
      <c r="I513" s="197"/>
      <c r="J513" s="201"/>
      <c r="K513" s="164" t="str">
        <f t="shared" si="7"/>
        <v/>
      </c>
      <c r="L513" s="206"/>
      <c r="M513" s="208"/>
      <c r="N513" s="210"/>
    </row>
    <row r="514" spans="1:14" ht="20.100000000000001" customHeight="1" x14ac:dyDescent="0.25">
      <c r="A514" s="160">
        <v>503</v>
      </c>
      <c r="B514" s="161" t="s">
        <v>1402</v>
      </c>
      <c r="C514" s="162" t="s">
        <v>1403</v>
      </c>
      <c r="D514" s="163">
        <v>5</v>
      </c>
      <c r="E514" s="161" t="s">
        <v>6</v>
      </c>
      <c r="F514" s="162" t="s">
        <v>1404</v>
      </c>
      <c r="G514" s="191"/>
      <c r="H514" s="197"/>
      <c r="I514" s="197"/>
      <c r="J514" s="201"/>
      <c r="K514" s="164" t="str">
        <f t="shared" si="7"/>
        <v/>
      </c>
      <c r="L514" s="206"/>
      <c r="M514" s="208"/>
      <c r="N514" s="210"/>
    </row>
    <row r="515" spans="1:14" ht="20.100000000000001" customHeight="1" x14ac:dyDescent="0.25">
      <c r="A515" s="160">
        <v>504</v>
      </c>
      <c r="B515" s="161" t="s">
        <v>1405</v>
      </c>
      <c r="C515" s="162" t="s">
        <v>1406</v>
      </c>
      <c r="D515" s="163">
        <v>5</v>
      </c>
      <c r="E515" s="161" t="s">
        <v>6</v>
      </c>
      <c r="F515" s="162" t="s">
        <v>1407</v>
      </c>
      <c r="G515" s="191"/>
      <c r="H515" s="197"/>
      <c r="I515" s="197"/>
      <c r="J515" s="201"/>
      <c r="K515" s="164" t="str">
        <f t="shared" si="7"/>
        <v/>
      </c>
      <c r="L515" s="206"/>
      <c r="M515" s="208"/>
      <c r="N515" s="210"/>
    </row>
    <row r="516" spans="1:14" ht="20.100000000000001" customHeight="1" x14ac:dyDescent="0.25">
      <c r="A516" s="160">
        <v>505</v>
      </c>
      <c r="B516" s="161" t="s">
        <v>1408</v>
      </c>
      <c r="C516" s="162" t="s">
        <v>1409</v>
      </c>
      <c r="D516" s="163">
        <v>5</v>
      </c>
      <c r="E516" s="161" t="s">
        <v>6</v>
      </c>
      <c r="F516" s="162" t="s">
        <v>1410</v>
      </c>
      <c r="G516" s="191"/>
      <c r="H516" s="197"/>
      <c r="I516" s="197"/>
      <c r="J516" s="201"/>
      <c r="K516" s="164" t="str">
        <f t="shared" si="7"/>
        <v/>
      </c>
      <c r="L516" s="206"/>
      <c r="M516" s="208"/>
      <c r="N516" s="210"/>
    </row>
    <row r="517" spans="1:14" ht="20.100000000000001" customHeight="1" x14ac:dyDescent="0.25">
      <c r="A517" s="160">
        <v>506</v>
      </c>
      <c r="B517" s="161" t="s">
        <v>174</v>
      </c>
      <c r="C517" s="162" t="s">
        <v>1411</v>
      </c>
      <c r="D517" s="163">
        <v>5</v>
      </c>
      <c r="E517" s="161" t="s">
        <v>6</v>
      </c>
      <c r="F517" s="162" t="s">
        <v>1412</v>
      </c>
      <c r="G517" s="191"/>
      <c r="H517" s="197"/>
      <c r="I517" s="197"/>
      <c r="J517" s="201"/>
      <c r="K517" s="164" t="str">
        <f t="shared" si="7"/>
        <v/>
      </c>
      <c r="L517" s="206"/>
      <c r="M517" s="208"/>
      <c r="N517" s="210"/>
    </row>
    <row r="518" spans="1:14" ht="20.100000000000001" customHeight="1" x14ac:dyDescent="0.25">
      <c r="A518" s="160">
        <v>507</v>
      </c>
      <c r="B518" s="161" t="s">
        <v>177</v>
      </c>
      <c r="C518" s="162" t="s">
        <v>1413</v>
      </c>
      <c r="D518" s="163">
        <v>5</v>
      </c>
      <c r="E518" s="161" t="s">
        <v>6</v>
      </c>
      <c r="F518" s="162" t="s">
        <v>1414</v>
      </c>
      <c r="G518" s="191"/>
      <c r="H518" s="197"/>
      <c r="I518" s="197"/>
      <c r="J518" s="201"/>
      <c r="K518" s="164" t="str">
        <f t="shared" si="7"/>
        <v/>
      </c>
      <c r="L518" s="206"/>
      <c r="M518" s="208"/>
      <c r="N518" s="210"/>
    </row>
    <row r="519" spans="1:14" ht="20.100000000000001" customHeight="1" x14ac:dyDescent="0.25">
      <c r="A519" s="160">
        <v>508</v>
      </c>
      <c r="B519" s="161" t="s">
        <v>183</v>
      </c>
      <c r="C519" s="162" t="s">
        <v>1415</v>
      </c>
      <c r="D519" s="163">
        <v>5</v>
      </c>
      <c r="E519" s="161" t="s">
        <v>6</v>
      </c>
      <c r="F519" s="162" t="s">
        <v>1416</v>
      </c>
      <c r="G519" s="191"/>
      <c r="H519" s="197"/>
      <c r="I519" s="197"/>
      <c r="J519" s="201"/>
      <c r="K519" s="164" t="str">
        <f t="shared" si="7"/>
        <v/>
      </c>
      <c r="L519" s="206"/>
      <c r="M519" s="208"/>
      <c r="N519" s="210"/>
    </row>
    <row r="520" spans="1:14" ht="20.100000000000001" customHeight="1" x14ac:dyDescent="0.25">
      <c r="A520" s="160">
        <v>509</v>
      </c>
      <c r="B520" s="161" t="s">
        <v>1417</v>
      </c>
      <c r="C520" s="162" t="s">
        <v>1418</v>
      </c>
      <c r="D520" s="163">
        <v>5</v>
      </c>
      <c r="E520" s="161" t="s">
        <v>6</v>
      </c>
      <c r="F520" s="162" t="s">
        <v>1419</v>
      </c>
      <c r="G520" s="191"/>
      <c r="H520" s="197"/>
      <c r="I520" s="197"/>
      <c r="J520" s="201"/>
      <c r="K520" s="164" t="str">
        <f t="shared" si="7"/>
        <v/>
      </c>
      <c r="L520" s="206"/>
      <c r="M520" s="208"/>
      <c r="N520" s="210"/>
    </row>
    <row r="521" spans="1:14" ht="20.100000000000001" customHeight="1" x14ac:dyDescent="0.25">
      <c r="A521" s="160">
        <v>510</v>
      </c>
      <c r="B521" s="161" t="s">
        <v>1420</v>
      </c>
      <c r="C521" s="162" t="s">
        <v>1421</v>
      </c>
      <c r="D521" s="163">
        <v>5</v>
      </c>
      <c r="E521" s="161" t="s">
        <v>6</v>
      </c>
      <c r="F521" s="162" t="s">
        <v>1422</v>
      </c>
      <c r="G521" s="191"/>
      <c r="H521" s="197"/>
      <c r="I521" s="197"/>
      <c r="J521" s="201"/>
      <c r="K521" s="164" t="str">
        <f t="shared" si="7"/>
        <v/>
      </c>
      <c r="L521" s="206"/>
      <c r="M521" s="208"/>
      <c r="N521" s="210"/>
    </row>
    <row r="522" spans="1:14" ht="20.100000000000001" customHeight="1" x14ac:dyDescent="0.25">
      <c r="A522" s="160">
        <v>511</v>
      </c>
      <c r="B522" s="161" t="s">
        <v>1423</v>
      </c>
      <c r="C522" s="162" t="s">
        <v>1424</v>
      </c>
      <c r="D522" s="163">
        <v>5</v>
      </c>
      <c r="E522" s="161" t="s">
        <v>6</v>
      </c>
      <c r="F522" s="162" t="s">
        <v>1425</v>
      </c>
      <c r="G522" s="191"/>
      <c r="H522" s="197"/>
      <c r="I522" s="197"/>
      <c r="J522" s="201"/>
      <c r="K522" s="164" t="str">
        <f t="shared" si="7"/>
        <v/>
      </c>
      <c r="L522" s="206"/>
      <c r="M522" s="208"/>
      <c r="N522" s="210"/>
    </row>
    <row r="523" spans="1:14" ht="20.100000000000001" customHeight="1" x14ac:dyDescent="0.25">
      <c r="A523" s="160">
        <v>512</v>
      </c>
      <c r="B523" s="161" t="s">
        <v>1426</v>
      </c>
      <c r="C523" s="162" t="s">
        <v>1427</v>
      </c>
      <c r="D523" s="163">
        <v>5</v>
      </c>
      <c r="E523" s="161" t="s">
        <v>6</v>
      </c>
      <c r="F523" s="162" t="s">
        <v>1428</v>
      </c>
      <c r="G523" s="191"/>
      <c r="H523" s="197"/>
      <c r="I523" s="197"/>
      <c r="J523" s="201"/>
      <c r="K523" s="164" t="str">
        <f t="shared" si="7"/>
        <v/>
      </c>
      <c r="L523" s="206"/>
      <c r="M523" s="208"/>
      <c r="N523" s="210"/>
    </row>
    <row r="524" spans="1:14" ht="20.100000000000001" customHeight="1" x14ac:dyDescent="0.25">
      <c r="A524" s="160">
        <v>513</v>
      </c>
      <c r="B524" s="161" t="s">
        <v>1429</v>
      </c>
      <c r="C524" s="162" t="s">
        <v>1430</v>
      </c>
      <c r="D524" s="163">
        <v>5</v>
      </c>
      <c r="E524" s="161" t="s">
        <v>6</v>
      </c>
      <c r="F524" s="162" t="s">
        <v>1431</v>
      </c>
      <c r="G524" s="191"/>
      <c r="H524" s="197"/>
      <c r="I524" s="197"/>
      <c r="J524" s="201"/>
      <c r="K524" s="164" t="str">
        <f t="shared" ref="K524:K587" si="8">IF(J524="","",D524*J524)</f>
        <v/>
      </c>
      <c r="L524" s="206"/>
      <c r="M524" s="208"/>
      <c r="N524" s="210"/>
    </row>
    <row r="525" spans="1:14" ht="20.100000000000001" customHeight="1" x14ac:dyDescent="0.25">
      <c r="A525" s="160">
        <v>514</v>
      </c>
      <c r="B525" s="161" t="s">
        <v>1432</v>
      </c>
      <c r="C525" s="162" t="s">
        <v>1433</v>
      </c>
      <c r="D525" s="163">
        <v>5</v>
      </c>
      <c r="E525" s="161" t="s">
        <v>6</v>
      </c>
      <c r="F525" s="162" t="s">
        <v>1434</v>
      </c>
      <c r="G525" s="191"/>
      <c r="H525" s="197"/>
      <c r="I525" s="197"/>
      <c r="J525" s="201"/>
      <c r="K525" s="164" t="str">
        <f t="shared" si="8"/>
        <v/>
      </c>
      <c r="L525" s="206"/>
      <c r="M525" s="208"/>
      <c r="N525" s="210"/>
    </row>
    <row r="526" spans="1:14" ht="20.100000000000001" customHeight="1" x14ac:dyDescent="0.25">
      <c r="A526" s="160">
        <v>515</v>
      </c>
      <c r="B526" s="161" t="s">
        <v>1435</v>
      </c>
      <c r="C526" s="162" t="s">
        <v>1436</v>
      </c>
      <c r="D526" s="163">
        <v>5</v>
      </c>
      <c r="E526" s="161" t="s">
        <v>6</v>
      </c>
      <c r="F526" s="162" t="s">
        <v>1437</v>
      </c>
      <c r="G526" s="191"/>
      <c r="H526" s="197"/>
      <c r="I526" s="197"/>
      <c r="J526" s="201"/>
      <c r="K526" s="164" t="str">
        <f t="shared" si="8"/>
        <v/>
      </c>
      <c r="L526" s="206"/>
      <c r="M526" s="208"/>
      <c r="N526" s="210"/>
    </row>
    <row r="527" spans="1:14" ht="20.100000000000001" customHeight="1" x14ac:dyDescent="0.25">
      <c r="A527" s="160">
        <v>516</v>
      </c>
      <c r="B527" s="161" t="s">
        <v>1438</v>
      </c>
      <c r="C527" s="162" t="s">
        <v>1439</v>
      </c>
      <c r="D527" s="163">
        <v>5</v>
      </c>
      <c r="E527" s="161" t="s">
        <v>6</v>
      </c>
      <c r="F527" s="162" t="s">
        <v>1440</v>
      </c>
      <c r="G527" s="191"/>
      <c r="H527" s="197"/>
      <c r="I527" s="197"/>
      <c r="J527" s="201"/>
      <c r="K527" s="164" t="str">
        <f t="shared" si="8"/>
        <v/>
      </c>
      <c r="L527" s="206"/>
      <c r="M527" s="208"/>
      <c r="N527" s="210"/>
    </row>
    <row r="528" spans="1:14" ht="20.100000000000001" customHeight="1" x14ac:dyDescent="0.25">
      <c r="A528" s="160">
        <v>517</v>
      </c>
      <c r="B528" s="161" t="s">
        <v>1441</v>
      </c>
      <c r="C528" s="162" t="s">
        <v>1442</v>
      </c>
      <c r="D528" s="163">
        <v>5</v>
      </c>
      <c r="E528" s="161" t="s">
        <v>6</v>
      </c>
      <c r="F528" s="162" t="s">
        <v>1443</v>
      </c>
      <c r="G528" s="191"/>
      <c r="H528" s="197"/>
      <c r="I528" s="197"/>
      <c r="J528" s="201"/>
      <c r="K528" s="164" t="str">
        <f t="shared" si="8"/>
        <v/>
      </c>
      <c r="L528" s="206"/>
      <c r="M528" s="208"/>
      <c r="N528" s="210"/>
    </row>
    <row r="529" spans="1:14" ht="20.100000000000001" customHeight="1" x14ac:dyDescent="0.25">
      <c r="A529" s="160">
        <v>518</v>
      </c>
      <c r="B529" s="161" t="s">
        <v>1444</v>
      </c>
      <c r="C529" s="162" t="s">
        <v>1445</v>
      </c>
      <c r="D529" s="163">
        <v>5</v>
      </c>
      <c r="E529" s="161" t="s">
        <v>6</v>
      </c>
      <c r="F529" s="162" t="s">
        <v>1446</v>
      </c>
      <c r="G529" s="191"/>
      <c r="H529" s="197"/>
      <c r="I529" s="197"/>
      <c r="J529" s="201"/>
      <c r="K529" s="164" t="str">
        <f t="shared" si="8"/>
        <v/>
      </c>
      <c r="L529" s="206"/>
      <c r="M529" s="208"/>
      <c r="N529" s="210"/>
    </row>
    <row r="530" spans="1:14" ht="20.100000000000001" customHeight="1" x14ac:dyDescent="0.25">
      <c r="A530" s="160">
        <v>519</v>
      </c>
      <c r="B530" s="161" t="s">
        <v>1447</v>
      </c>
      <c r="C530" s="162" t="s">
        <v>1448</v>
      </c>
      <c r="D530" s="163">
        <v>5</v>
      </c>
      <c r="E530" s="161" t="s">
        <v>6</v>
      </c>
      <c r="F530" s="162" t="s">
        <v>1449</v>
      </c>
      <c r="G530" s="191"/>
      <c r="H530" s="197"/>
      <c r="I530" s="197"/>
      <c r="J530" s="201"/>
      <c r="K530" s="164" t="str">
        <f t="shared" si="8"/>
        <v/>
      </c>
      <c r="L530" s="206"/>
      <c r="M530" s="208"/>
      <c r="N530" s="210"/>
    </row>
    <row r="531" spans="1:14" ht="20.100000000000001" customHeight="1" x14ac:dyDescent="0.25">
      <c r="A531" s="160">
        <v>520</v>
      </c>
      <c r="B531" s="161" t="s">
        <v>1450</v>
      </c>
      <c r="C531" s="162" t="s">
        <v>1451</v>
      </c>
      <c r="D531" s="163">
        <v>5</v>
      </c>
      <c r="E531" s="161" t="s">
        <v>6</v>
      </c>
      <c r="F531" s="162" t="s">
        <v>1452</v>
      </c>
      <c r="G531" s="191"/>
      <c r="H531" s="197"/>
      <c r="I531" s="197"/>
      <c r="J531" s="201"/>
      <c r="K531" s="164" t="str">
        <f t="shared" si="8"/>
        <v/>
      </c>
      <c r="L531" s="206"/>
      <c r="M531" s="208"/>
      <c r="N531" s="210"/>
    </row>
    <row r="532" spans="1:14" ht="20.100000000000001" customHeight="1" x14ac:dyDescent="0.25">
      <c r="A532" s="160">
        <v>521</v>
      </c>
      <c r="B532" s="161" t="s">
        <v>1453</v>
      </c>
      <c r="C532" s="162" t="s">
        <v>1454</v>
      </c>
      <c r="D532" s="163">
        <v>5</v>
      </c>
      <c r="E532" s="161" t="s">
        <v>6</v>
      </c>
      <c r="F532" s="162" t="s">
        <v>1455</v>
      </c>
      <c r="G532" s="191"/>
      <c r="H532" s="197"/>
      <c r="I532" s="197"/>
      <c r="J532" s="201"/>
      <c r="K532" s="164" t="str">
        <f t="shared" si="8"/>
        <v/>
      </c>
      <c r="L532" s="206"/>
      <c r="M532" s="208"/>
      <c r="N532" s="210"/>
    </row>
    <row r="533" spans="1:14" ht="20.100000000000001" customHeight="1" x14ac:dyDescent="0.25">
      <c r="A533" s="160">
        <v>522</v>
      </c>
      <c r="B533" s="161" t="s">
        <v>186</v>
      </c>
      <c r="C533" s="162" t="s">
        <v>1456</v>
      </c>
      <c r="D533" s="163">
        <v>5</v>
      </c>
      <c r="E533" s="161" t="s">
        <v>6</v>
      </c>
      <c r="F533" s="162" t="s">
        <v>1457</v>
      </c>
      <c r="G533" s="191"/>
      <c r="H533" s="197"/>
      <c r="I533" s="197"/>
      <c r="J533" s="201"/>
      <c r="K533" s="164" t="str">
        <f t="shared" si="8"/>
        <v/>
      </c>
      <c r="L533" s="206"/>
      <c r="M533" s="208"/>
      <c r="N533" s="210"/>
    </row>
    <row r="534" spans="1:14" ht="20.100000000000001" customHeight="1" x14ac:dyDescent="0.25">
      <c r="A534" s="160">
        <v>523</v>
      </c>
      <c r="B534" s="161" t="s">
        <v>1458</v>
      </c>
      <c r="C534" s="162" t="s">
        <v>1459</v>
      </c>
      <c r="D534" s="163">
        <v>5</v>
      </c>
      <c r="E534" s="161" t="s">
        <v>6</v>
      </c>
      <c r="F534" s="162" t="s">
        <v>1460</v>
      </c>
      <c r="G534" s="191"/>
      <c r="H534" s="197"/>
      <c r="I534" s="197"/>
      <c r="J534" s="201"/>
      <c r="K534" s="164" t="str">
        <f t="shared" si="8"/>
        <v/>
      </c>
      <c r="L534" s="206"/>
      <c r="M534" s="208"/>
      <c r="N534" s="210"/>
    </row>
    <row r="535" spans="1:14" ht="20.100000000000001" customHeight="1" x14ac:dyDescent="0.25">
      <c r="A535" s="160">
        <v>524</v>
      </c>
      <c r="B535" s="161" t="s">
        <v>1461</v>
      </c>
      <c r="C535" s="162" t="s">
        <v>1462</v>
      </c>
      <c r="D535" s="163">
        <v>5</v>
      </c>
      <c r="E535" s="161" t="s">
        <v>6</v>
      </c>
      <c r="F535" s="162" t="s">
        <v>1463</v>
      </c>
      <c r="G535" s="191"/>
      <c r="H535" s="197"/>
      <c r="I535" s="197"/>
      <c r="J535" s="201"/>
      <c r="K535" s="164" t="str">
        <f t="shared" si="8"/>
        <v/>
      </c>
      <c r="L535" s="206"/>
      <c r="M535" s="208"/>
      <c r="N535" s="210"/>
    </row>
    <row r="536" spans="1:14" ht="20.100000000000001" customHeight="1" x14ac:dyDescent="0.25">
      <c r="A536" s="160">
        <v>525</v>
      </c>
      <c r="B536" s="161" t="s">
        <v>1464</v>
      </c>
      <c r="C536" s="162" t="s">
        <v>1465</v>
      </c>
      <c r="D536" s="163">
        <v>5</v>
      </c>
      <c r="E536" s="161" t="s">
        <v>6</v>
      </c>
      <c r="F536" s="162" t="s">
        <v>1466</v>
      </c>
      <c r="G536" s="191"/>
      <c r="H536" s="197"/>
      <c r="I536" s="197"/>
      <c r="J536" s="201"/>
      <c r="K536" s="164" t="str">
        <f t="shared" si="8"/>
        <v/>
      </c>
      <c r="L536" s="206"/>
      <c r="M536" s="208"/>
      <c r="N536" s="210"/>
    </row>
    <row r="537" spans="1:14" ht="20.100000000000001" customHeight="1" x14ac:dyDescent="0.25">
      <c r="A537" s="160">
        <v>526</v>
      </c>
      <c r="B537" s="161" t="s">
        <v>1467</v>
      </c>
      <c r="C537" s="162" t="s">
        <v>1468</v>
      </c>
      <c r="D537" s="163">
        <v>5</v>
      </c>
      <c r="E537" s="161" t="s">
        <v>6</v>
      </c>
      <c r="F537" s="162" t="s">
        <v>1469</v>
      </c>
      <c r="G537" s="191"/>
      <c r="H537" s="197"/>
      <c r="I537" s="197"/>
      <c r="J537" s="201"/>
      <c r="K537" s="164" t="str">
        <f t="shared" si="8"/>
        <v/>
      </c>
      <c r="L537" s="206"/>
      <c r="M537" s="208"/>
      <c r="N537" s="210"/>
    </row>
    <row r="538" spans="1:14" ht="20.100000000000001" customHeight="1" x14ac:dyDescent="0.25">
      <c r="A538" s="160">
        <v>527</v>
      </c>
      <c r="B538" s="161" t="s">
        <v>1470</v>
      </c>
      <c r="C538" s="162" t="s">
        <v>1471</v>
      </c>
      <c r="D538" s="163">
        <v>5</v>
      </c>
      <c r="E538" s="161" t="s">
        <v>6</v>
      </c>
      <c r="F538" s="162" t="s">
        <v>1472</v>
      </c>
      <c r="G538" s="191"/>
      <c r="H538" s="197"/>
      <c r="I538" s="197"/>
      <c r="J538" s="201"/>
      <c r="K538" s="164" t="str">
        <f t="shared" si="8"/>
        <v/>
      </c>
      <c r="L538" s="206"/>
      <c r="M538" s="208"/>
      <c r="N538" s="210"/>
    </row>
    <row r="539" spans="1:14" ht="20.100000000000001" customHeight="1" x14ac:dyDescent="0.25">
      <c r="A539" s="160">
        <v>528</v>
      </c>
      <c r="B539" s="161" t="s">
        <v>1473</v>
      </c>
      <c r="C539" s="162" t="s">
        <v>1474</v>
      </c>
      <c r="D539" s="163">
        <v>5</v>
      </c>
      <c r="E539" s="161" t="s">
        <v>6</v>
      </c>
      <c r="F539" s="162" t="s">
        <v>1475</v>
      </c>
      <c r="G539" s="191"/>
      <c r="H539" s="197"/>
      <c r="I539" s="197"/>
      <c r="J539" s="201"/>
      <c r="K539" s="164" t="str">
        <f t="shared" si="8"/>
        <v/>
      </c>
      <c r="L539" s="206"/>
      <c r="M539" s="208"/>
      <c r="N539" s="210"/>
    </row>
    <row r="540" spans="1:14" ht="20.100000000000001" customHeight="1" x14ac:dyDescent="0.25">
      <c r="A540" s="160">
        <v>529</v>
      </c>
      <c r="B540" s="161" t="s">
        <v>1476</v>
      </c>
      <c r="C540" s="162" t="s">
        <v>1477</v>
      </c>
      <c r="D540" s="163">
        <v>5</v>
      </c>
      <c r="E540" s="161" t="s">
        <v>6</v>
      </c>
      <c r="F540" s="162" t="s">
        <v>1478</v>
      </c>
      <c r="G540" s="191"/>
      <c r="H540" s="197"/>
      <c r="I540" s="197"/>
      <c r="J540" s="201"/>
      <c r="K540" s="164" t="str">
        <f t="shared" si="8"/>
        <v/>
      </c>
      <c r="L540" s="206"/>
      <c r="M540" s="208"/>
      <c r="N540" s="210"/>
    </row>
    <row r="541" spans="1:14" ht="20.100000000000001" customHeight="1" x14ac:dyDescent="0.25">
      <c r="A541" s="160">
        <v>530</v>
      </c>
      <c r="B541" s="161" t="s">
        <v>1479</v>
      </c>
      <c r="C541" s="162" t="s">
        <v>1480</v>
      </c>
      <c r="D541" s="163">
        <v>5</v>
      </c>
      <c r="E541" s="161" t="s">
        <v>6</v>
      </c>
      <c r="F541" s="162" t="s">
        <v>1481</v>
      </c>
      <c r="G541" s="191"/>
      <c r="H541" s="197"/>
      <c r="I541" s="197"/>
      <c r="J541" s="201"/>
      <c r="K541" s="164" t="str">
        <f t="shared" si="8"/>
        <v/>
      </c>
      <c r="L541" s="206"/>
      <c r="M541" s="208"/>
      <c r="N541" s="210"/>
    </row>
    <row r="542" spans="1:14" ht="20.100000000000001" customHeight="1" x14ac:dyDescent="0.25">
      <c r="A542" s="160">
        <v>531</v>
      </c>
      <c r="B542" s="161" t="s">
        <v>1482</v>
      </c>
      <c r="C542" s="162" t="s">
        <v>1483</v>
      </c>
      <c r="D542" s="163">
        <v>5</v>
      </c>
      <c r="E542" s="161" t="s">
        <v>6</v>
      </c>
      <c r="F542" s="162" t="s">
        <v>1484</v>
      </c>
      <c r="G542" s="191"/>
      <c r="H542" s="197"/>
      <c r="I542" s="197"/>
      <c r="J542" s="201"/>
      <c r="K542" s="164" t="str">
        <f t="shared" si="8"/>
        <v/>
      </c>
      <c r="L542" s="206"/>
      <c r="M542" s="208"/>
      <c r="N542" s="210"/>
    </row>
    <row r="543" spans="1:14" ht="20.100000000000001" customHeight="1" x14ac:dyDescent="0.25">
      <c r="A543" s="160">
        <v>532</v>
      </c>
      <c r="B543" s="161" t="s">
        <v>1485</v>
      </c>
      <c r="C543" s="162" t="s">
        <v>1486</v>
      </c>
      <c r="D543" s="163">
        <v>5</v>
      </c>
      <c r="E543" s="161" t="s">
        <v>6</v>
      </c>
      <c r="F543" s="162" t="s">
        <v>1487</v>
      </c>
      <c r="G543" s="191"/>
      <c r="H543" s="197"/>
      <c r="I543" s="197"/>
      <c r="J543" s="201"/>
      <c r="K543" s="164" t="str">
        <f t="shared" si="8"/>
        <v/>
      </c>
      <c r="L543" s="206"/>
      <c r="M543" s="208"/>
      <c r="N543" s="210"/>
    </row>
    <row r="544" spans="1:14" ht="20.100000000000001" customHeight="1" x14ac:dyDescent="0.25">
      <c r="A544" s="160">
        <v>533</v>
      </c>
      <c r="B544" s="161" t="s">
        <v>1488</v>
      </c>
      <c r="C544" s="162" t="s">
        <v>1489</v>
      </c>
      <c r="D544" s="163">
        <v>5</v>
      </c>
      <c r="E544" s="161" t="s">
        <v>6</v>
      </c>
      <c r="F544" s="162" t="s">
        <v>1490</v>
      </c>
      <c r="G544" s="191"/>
      <c r="H544" s="197"/>
      <c r="I544" s="197"/>
      <c r="J544" s="201"/>
      <c r="K544" s="164" t="str">
        <f t="shared" si="8"/>
        <v/>
      </c>
      <c r="L544" s="206"/>
      <c r="M544" s="208"/>
      <c r="N544" s="210"/>
    </row>
    <row r="545" spans="1:14" ht="20.100000000000001" customHeight="1" x14ac:dyDescent="0.25">
      <c r="A545" s="160">
        <v>534</v>
      </c>
      <c r="B545" s="161" t="s">
        <v>1491</v>
      </c>
      <c r="C545" s="162" t="s">
        <v>1492</v>
      </c>
      <c r="D545" s="163">
        <v>5</v>
      </c>
      <c r="E545" s="161" t="s">
        <v>6</v>
      </c>
      <c r="F545" s="162" t="s">
        <v>1493</v>
      </c>
      <c r="G545" s="191"/>
      <c r="H545" s="197"/>
      <c r="I545" s="197"/>
      <c r="J545" s="201"/>
      <c r="K545" s="164" t="str">
        <f t="shared" si="8"/>
        <v/>
      </c>
      <c r="L545" s="206"/>
      <c r="M545" s="208"/>
      <c r="N545" s="210"/>
    </row>
    <row r="546" spans="1:14" ht="20.100000000000001" customHeight="1" x14ac:dyDescent="0.25">
      <c r="A546" s="160">
        <v>535</v>
      </c>
      <c r="B546" s="161" t="s">
        <v>1494</v>
      </c>
      <c r="C546" s="162" t="s">
        <v>1495</v>
      </c>
      <c r="D546" s="163">
        <v>5</v>
      </c>
      <c r="E546" s="161" t="s">
        <v>6</v>
      </c>
      <c r="F546" s="162" t="s">
        <v>1496</v>
      </c>
      <c r="G546" s="191"/>
      <c r="H546" s="197"/>
      <c r="I546" s="197"/>
      <c r="J546" s="201"/>
      <c r="K546" s="164" t="str">
        <f t="shared" si="8"/>
        <v/>
      </c>
      <c r="L546" s="206"/>
      <c r="M546" s="208"/>
      <c r="N546" s="210"/>
    </row>
    <row r="547" spans="1:14" ht="20.100000000000001" customHeight="1" x14ac:dyDescent="0.25">
      <c r="A547" s="160">
        <v>536</v>
      </c>
      <c r="B547" s="161" t="s">
        <v>1497</v>
      </c>
      <c r="C547" s="162" t="s">
        <v>1498</v>
      </c>
      <c r="D547" s="163">
        <v>5</v>
      </c>
      <c r="E547" s="161" t="s">
        <v>6</v>
      </c>
      <c r="F547" s="162" t="s">
        <v>1499</v>
      </c>
      <c r="G547" s="191"/>
      <c r="H547" s="197"/>
      <c r="I547" s="197"/>
      <c r="J547" s="201"/>
      <c r="K547" s="164" t="str">
        <f t="shared" si="8"/>
        <v/>
      </c>
      <c r="L547" s="206"/>
      <c r="M547" s="208"/>
      <c r="N547" s="210"/>
    </row>
    <row r="548" spans="1:14" ht="20.100000000000001" customHeight="1" x14ac:dyDescent="0.25">
      <c r="A548" s="160">
        <v>537</v>
      </c>
      <c r="B548" s="161" t="s">
        <v>1500</v>
      </c>
      <c r="C548" s="162" t="s">
        <v>1501</v>
      </c>
      <c r="D548" s="163">
        <v>5</v>
      </c>
      <c r="E548" s="161" t="s">
        <v>6</v>
      </c>
      <c r="F548" s="162" t="s">
        <v>1502</v>
      </c>
      <c r="G548" s="191"/>
      <c r="H548" s="197"/>
      <c r="I548" s="197"/>
      <c r="J548" s="201"/>
      <c r="K548" s="164" t="str">
        <f t="shared" si="8"/>
        <v/>
      </c>
      <c r="L548" s="206"/>
      <c r="M548" s="208"/>
      <c r="N548" s="210"/>
    </row>
    <row r="549" spans="1:14" ht="20.100000000000001" customHeight="1" x14ac:dyDescent="0.25">
      <c r="A549" s="160">
        <v>538</v>
      </c>
      <c r="B549" s="161" t="s">
        <v>1503</v>
      </c>
      <c r="C549" s="162" t="s">
        <v>1504</v>
      </c>
      <c r="D549" s="163">
        <v>5</v>
      </c>
      <c r="E549" s="161" t="s">
        <v>6</v>
      </c>
      <c r="F549" s="162" t="s">
        <v>1505</v>
      </c>
      <c r="G549" s="191"/>
      <c r="H549" s="197"/>
      <c r="I549" s="197"/>
      <c r="J549" s="201"/>
      <c r="K549" s="164" t="str">
        <f t="shared" si="8"/>
        <v/>
      </c>
      <c r="L549" s="206"/>
      <c r="M549" s="208"/>
      <c r="N549" s="210"/>
    </row>
    <row r="550" spans="1:14" ht="20.100000000000001" customHeight="1" x14ac:dyDescent="0.25">
      <c r="A550" s="160">
        <v>539</v>
      </c>
      <c r="B550" s="161" t="s">
        <v>1506</v>
      </c>
      <c r="C550" s="162" t="s">
        <v>1507</v>
      </c>
      <c r="D550" s="163">
        <v>5</v>
      </c>
      <c r="E550" s="161" t="s">
        <v>6</v>
      </c>
      <c r="F550" s="162" t="s">
        <v>1508</v>
      </c>
      <c r="G550" s="191"/>
      <c r="H550" s="197"/>
      <c r="I550" s="197"/>
      <c r="J550" s="201"/>
      <c r="K550" s="164" t="str">
        <f t="shared" si="8"/>
        <v/>
      </c>
      <c r="L550" s="206"/>
      <c r="M550" s="208"/>
      <c r="N550" s="210"/>
    </row>
    <row r="551" spans="1:14" ht="20.100000000000001" customHeight="1" x14ac:dyDescent="0.25">
      <c r="A551" s="160">
        <v>540</v>
      </c>
      <c r="B551" s="161" t="s">
        <v>1509</v>
      </c>
      <c r="C551" s="162" t="s">
        <v>1510</v>
      </c>
      <c r="D551" s="163">
        <v>5</v>
      </c>
      <c r="E551" s="161" t="s">
        <v>6</v>
      </c>
      <c r="F551" s="162" t="s">
        <v>1511</v>
      </c>
      <c r="G551" s="191"/>
      <c r="H551" s="197"/>
      <c r="I551" s="197"/>
      <c r="J551" s="201"/>
      <c r="K551" s="164" t="str">
        <f t="shared" si="8"/>
        <v/>
      </c>
      <c r="L551" s="206"/>
      <c r="M551" s="208"/>
      <c r="N551" s="210"/>
    </row>
    <row r="552" spans="1:14" ht="20.100000000000001" customHeight="1" x14ac:dyDescent="0.25">
      <c r="A552" s="160">
        <v>541</v>
      </c>
      <c r="B552" s="161" t="s">
        <v>1512</v>
      </c>
      <c r="C552" s="162" t="s">
        <v>1513</v>
      </c>
      <c r="D552" s="163">
        <v>5</v>
      </c>
      <c r="E552" s="161" t="s">
        <v>6</v>
      </c>
      <c r="F552" s="162" t="s">
        <v>1514</v>
      </c>
      <c r="G552" s="191"/>
      <c r="H552" s="197"/>
      <c r="I552" s="197"/>
      <c r="J552" s="201"/>
      <c r="K552" s="164" t="str">
        <f t="shared" si="8"/>
        <v/>
      </c>
      <c r="L552" s="206"/>
      <c r="M552" s="208"/>
      <c r="N552" s="210"/>
    </row>
    <row r="553" spans="1:14" ht="20.100000000000001" customHeight="1" x14ac:dyDescent="0.25">
      <c r="A553" s="160">
        <v>542</v>
      </c>
      <c r="B553" s="161" t="s">
        <v>1515</v>
      </c>
      <c r="C553" s="162" t="s">
        <v>1516</v>
      </c>
      <c r="D553" s="163">
        <v>5</v>
      </c>
      <c r="E553" s="161" t="s">
        <v>6</v>
      </c>
      <c r="F553" s="162" t="s">
        <v>1517</v>
      </c>
      <c r="G553" s="191"/>
      <c r="H553" s="197"/>
      <c r="I553" s="197"/>
      <c r="J553" s="201"/>
      <c r="K553" s="164" t="str">
        <f t="shared" si="8"/>
        <v/>
      </c>
      <c r="L553" s="206"/>
      <c r="M553" s="208"/>
      <c r="N553" s="210"/>
    </row>
    <row r="554" spans="1:14" ht="20.100000000000001" customHeight="1" x14ac:dyDescent="0.25">
      <c r="A554" s="160">
        <v>543</v>
      </c>
      <c r="B554" s="161" t="s">
        <v>1518</v>
      </c>
      <c r="C554" s="162" t="s">
        <v>1519</v>
      </c>
      <c r="D554" s="163">
        <v>5</v>
      </c>
      <c r="E554" s="161" t="s">
        <v>6</v>
      </c>
      <c r="F554" s="162" t="s">
        <v>1520</v>
      </c>
      <c r="G554" s="191"/>
      <c r="H554" s="197"/>
      <c r="I554" s="197"/>
      <c r="J554" s="201"/>
      <c r="K554" s="164" t="str">
        <f t="shared" si="8"/>
        <v/>
      </c>
      <c r="L554" s="206"/>
      <c r="M554" s="208"/>
      <c r="N554" s="210"/>
    </row>
    <row r="555" spans="1:14" ht="20.100000000000001" customHeight="1" x14ac:dyDescent="0.25">
      <c r="A555" s="160">
        <v>544</v>
      </c>
      <c r="B555" s="161" t="s">
        <v>1521</v>
      </c>
      <c r="C555" s="162" t="s">
        <v>1522</v>
      </c>
      <c r="D555" s="163">
        <v>5</v>
      </c>
      <c r="E555" s="161" t="s">
        <v>6</v>
      </c>
      <c r="F555" s="162" t="s">
        <v>1523</v>
      </c>
      <c r="G555" s="191"/>
      <c r="H555" s="197"/>
      <c r="I555" s="197"/>
      <c r="J555" s="201"/>
      <c r="K555" s="164" t="str">
        <f t="shared" si="8"/>
        <v/>
      </c>
      <c r="L555" s="206"/>
      <c r="M555" s="208"/>
      <c r="N555" s="210"/>
    </row>
    <row r="556" spans="1:14" ht="20.100000000000001" customHeight="1" x14ac:dyDescent="0.25">
      <c r="A556" s="160">
        <v>545</v>
      </c>
      <c r="B556" s="161" t="s">
        <v>1524</v>
      </c>
      <c r="C556" s="162" t="s">
        <v>1525</v>
      </c>
      <c r="D556" s="163">
        <v>5</v>
      </c>
      <c r="E556" s="161" t="s">
        <v>6</v>
      </c>
      <c r="F556" s="162" t="s">
        <v>1526</v>
      </c>
      <c r="G556" s="191"/>
      <c r="H556" s="197"/>
      <c r="I556" s="197"/>
      <c r="J556" s="201"/>
      <c r="K556" s="164" t="str">
        <f t="shared" si="8"/>
        <v/>
      </c>
      <c r="L556" s="206"/>
      <c r="M556" s="208"/>
      <c r="N556" s="210"/>
    </row>
    <row r="557" spans="1:14" ht="20.100000000000001" customHeight="1" x14ac:dyDescent="0.25">
      <c r="A557" s="160">
        <v>546</v>
      </c>
      <c r="B557" s="161" t="s">
        <v>1527</v>
      </c>
      <c r="C557" s="162" t="s">
        <v>1528</v>
      </c>
      <c r="D557" s="163">
        <v>5</v>
      </c>
      <c r="E557" s="161" t="s">
        <v>6</v>
      </c>
      <c r="F557" s="162" t="s">
        <v>1529</v>
      </c>
      <c r="G557" s="191"/>
      <c r="H557" s="197"/>
      <c r="I557" s="197"/>
      <c r="J557" s="201"/>
      <c r="K557" s="164" t="str">
        <f t="shared" si="8"/>
        <v/>
      </c>
      <c r="L557" s="206"/>
      <c r="M557" s="208"/>
      <c r="N557" s="210"/>
    </row>
    <row r="558" spans="1:14" ht="20.100000000000001" customHeight="1" x14ac:dyDescent="0.25">
      <c r="A558" s="160">
        <v>547</v>
      </c>
      <c r="B558" s="161" t="s">
        <v>1530</v>
      </c>
      <c r="C558" s="162" t="s">
        <v>1531</v>
      </c>
      <c r="D558" s="163">
        <v>5</v>
      </c>
      <c r="E558" s="161" t="s">
        <v>6</v>
      </c>
      <c r="F558" s="162" t="s">
        <v>1532</v>
      </c>
      <c r="G558" s="191"/>
      <c r="H558" s="197"/>
      <c r="I558" s="197"/>
      <c r="J558" s="201"/>
      <c r="K558" s="164" t="str">
        <f t="shared" si="8"/>
        <v/>
      </c>
      <c r="L558" s="206"/>
      <c r="M558" s="208"/>
      <c r="N558" s="210"/>
    </row>
    <row r="559" spans="1:14" ht="20.100000000000001" customHeight="1" x14ac:dyDescent="0.25">
      <c r="A559" s="160">
        <v>548</v>
      </c>
      <c r="B559" s="161" t="s">
        <v>1533</v>
      </c>
      <c r="C559" s="162" t="s">
        <v>1534</v>
      </c>
      <c r="D559" s="163">
        <v>5</v>
      </c>
      <c r="E559" s="161" t="s">
        <v>6</v>
      </c>
      <c r="F559" s="162" t="s">
        <v>1535</v>
      </c>
      <c r="G559" s="191"/>
      <c r="H559" s="197"/>
      <c r="I559" s="197"/>
      <c r="J559" s="201"/>
      <c r="K559" s="164" t="str">
        <f t="shared" si="8"/>
        <v/>
      </c>
      <c r="L559" s="206"/>
      <c r="M559" s="208"/>
      <c r="N559" s="210"/>
    </row>
    <row r="560" spans="1:14" ht="20.100000000000001" customHeight="1" x14ac:dyDescent="0.25">
      <c r="A560" s="160">
        <v>549</v>
      </c>
      <c r="B560" s="161" t="s">
        <v>375</v>
      </c>
      <c r="C560" s="162" t="s">
        <v>1536</v>
      </c>
      <c r="D560" s="163">
        <v>5</v>
      </c>
      <c r="E560" s="161" t="s">
        <v>6</v>
      </c>
      <c r="F560" s="162" t="s">
        <v>1537</v>
      </c>
      <c r="G560" s="191"/>
      <c r="H560" s="197"/>
      <c r="I560" s="197"/>
      <c r="J560" s="201"/>
      <c r="K560" s="164" t="str">
        <f t="shared" si="8"/>
        <v/>
      </c>
      <c r="L560" s="206"/>
      <c r="M560" s="208"/>
      <c r="N560" s="210"/>
    </row>
    <row r="561" spans="1:14" ht="20.100000000000001" customHeight="1" x14ac:dyDescent="0.25">
      <c r="A561" s="160">
        <v>550</v>
      </c>
      <c r="B561" s="161" t="s">
        <v>192</v>
      </c>
      <c r="C561" s="162" t="s">
        <v>1538</v>
      </c>
      <c r="D561" s="163">
        <v>5</v>
      </c>
      <c r="E561" s="161" t="s">
        <v>6</v>
      </c>
      <c r="F561" s="162" t="s">
        <v>1539</v>
      </c>
      <c r="G561" s="191"/>
      <c r="H561" s="197"/>
      <c r="I561" s="197"/>
      <c r="J561" s="201"/>
      <c r="K561" s="164" t="str">
        <f t="shared" si="8"/>
        <v/>
      </c>
      <c r="L561" s="206"/>
      <c r="M561" s="208"/>
      <c r="N561" s="210"/>
    </row>
    <row r="562" spans="1:14" ht="20.100000000000001" customHeight="1" x14ac:dyDescent="0.25">
      <c r="A562" s="160">
        <v>551</v>
      </c>
      <c r="B562" s="161" t="s">
        <v>1540</v>
      </c>
      <c r="C562" s="162" t="s">
        <v>1541</v>
      </c>
      <c r="D562" s="163">
        <v>5</v>
      </c>
      <c r="E562" s="161" t="s">
        <v>6</v>
      </c>
      <c r="F562" s="162" t="s">
        <v>1542</v>
      </c>
      <c r="G562" s="191"/>
      <c r="H562" s="197"/>
      <c r="I562" s="197"/>
      <c r="J562" s="201"/>
      <c r="K562" s="164" t="str">
        <f t="shared" si="8"/>
        <v/>
      </c>
      <c r="L562" s="206"/>
      <c r="M562" s="208"/>
      <c r="N562" s="210"/>
    </row>
    <row r="563" spans="1:14" ht="20.100000000000001" customHeight="1" x14ac:dyDescent="0.25">
      <c r="A563" s="160">
        <v>552</v>
      </c>
      <c r="B563" s="161" t="s">
        <v>378</v>
      </c>
      <c r="C563" s="162" t="s">
        <v>1543</v>
      </c>
      <c r="D563" s="163">
        <v>5</v>
      </c>
      <c r="E563" s="161" t="s">
        <v>6</v>
      </c>
      <c r="F563" s="162" t="s">
        <v>1544</v>
      </c>
      <c r="G563" s="191"/>
      <c r="H563" s="197"/>
      <c r="I563" s="197"/>
      <c r="J563" s="201"/>
      <c r="K563" s="164" t="str">
        <f t="shared" si="8"/>
        <v/>
      </c>
      <c r="L563" s="206"/>
      <c r="M563" s="208"/>
      <c r="N563" s="210"/>
    </row>
    <row r="564" spans="1:14" ht="20.100000000000001" customHeight="1" x14ac:dyDescent="0.25">
      <c r="A564" s="160">
        <v>553</v>
      </c>
      <c r="B564" s="161" t="s">
        <v>1545</v>
      </c>
      <c r="C564" s="162" t="s">
        <v>1546</v>
      </c>
      <c r="D564" s="163">
        <v>5</v>
      </c>
      <c r="E564" s="161" t="s">
        <v>6</v>
      </c>
      <c r="F564" s="162" t="s">
        <v>1547</v>
      </c>
      <c r="G564" s="191"/>
      <c r="H564" s="197"/>
      <c r="I564" s="197"/>
      <c r="J564" s="201"/>
      <c r="K564" s="164" t="str">
        <f t="shared" si="8"/>
        <v/>
      </c>
      <c r="L564" s="206"/>
      <c r="M564" s="208"/>
      <c r="N564" s="210"/>
    </row>
    <row r="565" spans="1:14" ht="20.100000000000001" customHeight="1" x14ac:dyDescent="0.25">
      <c r="A565" s="160">
        <v>554</v>
      </c>
      <c r="B565" s="161" t="s">
        <v>1548</v>
      </c>
      <c r="C565" s="162" t="s">
        <v>1549</v>
      </c>
      <c r="D565" s="163">
        <v>5</v>
      </c>
      <c r="E565" s="161" t="s">
        <v>6</v>
      </c>
      <c r="F565" s="162" t="s">
        <v>1550</v>
      </c>
      <c r="G565" s="191"/>
      <c r="H565" s="197"/>
      <c r="I565" s="197"/>
      <c r="J565" s="201"/>
      <c r="K565" s="164" t="str">
        <f t="shared" si="8"/>
        <v/>
      </c>
      <c r="L565" s="206"/>
      <c r="M565" s="208"/>
      <c r="N565" s="210"/>
    </row>
    <row r="566" spans="1:14" ht="20.100000000000001" customHeight="1" x14ac:dyDescent="0.25">
      <c r="A566" s="160">
        <v>555</v>
      </c>
      <c r="B566" s="161" t="s">
        <v>1551</v>
      </c>
      <c r="C566" s="162" t="s">
        <v>1552</v>
      </c>
      <c r="D566" s="163">
        <v>5</v>
      </c>
      <c r="E566" s="161" t="s">
        <v>6</v>
      </c>
      <c r="F566" s="162" t="s">
        <v>1553</v>
      </c>
      <c r="G566" s="191"/>
      <c r="H566" s="197"/>
      <c r="I566" s="197"/>
      <c r="J566" s="201"/>
      <c r="K566" s="164" t="str">
        <f t="shared" si="8"/>
        <v/>
      </c>
      <c r="L566" s="206"/>
      <c r="M566" s="208"/>
      <c r="N566" s="210"/>
    </row>
    <row r="567" spans="1:14" ht="20.100000000000001" customHeight="1" x14ac:dyDescent="0.25">
      <c r="A567" s="160">
        <v>556</v>
      </c>
      <c r="B567" s="161" t="s">
        <v>1554</v>
      </c>
      <c r="C567" s="162" t="s">
        <v>1555</v>
      </c>
      <c r="D567" s="163">
        <v>5</v>
      </c>
      <c r="E567" s="161" t="s">
        <v>6</v>
      </c>
      <c r="F567" s="162" t="s">
        <v>1556</v>
      </c>
      <c r="G567" s="191"/>
      <c r="H567" s="197"/>
      <c r="I567" s="197"/>
      <c r="J567" s="201"/>
      <c r="K567" s="164" t="str">
        <f t="shared" si="8"/>
        <v/>
      </c>
      <c r="L567" s="206"/>
      <c r="M567" s="208"/>
      <c r="N567" s="210"/>
    </row>
    <row r="568" spans="1:14" ht="20.100000000000001" customHeight="1" x14ac:dyDescent="0.25">
      <c r="A568" s="160">
        <v>557</v>
      </c>
      <c r="B568" s="161" t="s">
        <v>369</v>
      </c>
      <c r="C568" s="162" t="s">
        <v>1557</v>
      </c>
      <c r="D568" s="163">
        <v>5</v>
      </c>
      <c r="E568" s="161" t="s">
        <v>6</v>
      </c>
      <c r="F568" s="162" t="s">
        <v>1558</v>
      </c>
      <c r="G568" s="191"/>
      <c r="H568" s="197"/>
      <c r="I568" s="197"/>
      <c r="J568" s="201"/>
      <c r="K568" s="164" t="str">
        <f t="shared" si="8"/>
        <v/>
      </c>
      <c r="L568" s="206"/>
      <c r="M568" s="208"/>
      <c r="N568" s="210"/>
    </row>
    <row r="569" spans="1:14" ht="20.100000000000001" customHeight="1" x14ac:dyDescent="0.25">
      <c r="A569" s="160">
        <v>558</v>
      </c>
      <c r="B569" s="161" t="s">
        <v>1559</v>
      </c>
      <c r="C569" s="162" t="s">
        <v>1560</v>
      </c>
      <c r="D569" s="163">
        <v>5</v>
      </c>
      <c r="E569" s="161" t="s">
        <v>6</v>
      </c>
      <c r="F569" s="162" t="s">
        <v>1561</v>
      </c>
      <c r="G569" s="191"/>
      <c r="H569" s="197"/>
      <c r="I569" s="197"/>
      <c r="J569" s="201"/>
      <c r="K569" s="164" t="str">
        <f t="shared" si="8"/>
        <v/>
      </c>
      <c r="L569" s="206"/>
      <c r="M569" s="208"/>
      <c r="N569" s="210"/>
    </row>
    <row r="570" spans="1:14" ht="20.100000000000001" customHeight="1" x14ac:dyDescent="0.25">
      <c r="A570" s="160">
        <v>559</v>
      </c>
      <c r="B570" s="161" t="s">
        <v>381</v>
      </c>
      <c r="C570" s="162" t="s">
        <v>1562</v>
      </c>
      <c r="D570" s="163">
        <v>5</v>
      </c>
      <c r="E570" s="161" t="s">
        <v>6</v>
      </c>
      <c r="F570" s="162" t="s">
        <v>1563</v>
      </c>
      <c r="G570" s="191"/>
      <c r="H570" s="197"/>
      <c r="I570" s="197"/>
      <c r="J570" s="201"/>
      <c r="K570" s="164" t="str">
        <f t="shared" si="8"/>
        <v/>
      </c>
      <c r="L570" s="206"/>
      <c r="M570" s="208"/>
      <c r="N570" s="210"/>
    </row>
    <row r="571" spans="1:14" ht="20.100000000000001" customHeight="1" x14ac:dyDescent="0.25">
      <c r="A571" s="160">
        <v>560</v>
      </c>
      <c r="B571" s="161" t="s">
        <v>1564</v>
      </c>
      <c r="C571" s="162" t="s">
        <v>1565</v>
      </c>
      <c r="D571" s="163">
        <v>5</v>
      </c>
      <c r="E571" s="161" t="s">
        <v>6</v>
      </c>
      <c r="F571" s="162" t="s">
        <v>1566</v>
      </c>
      <c r="G571" s="191"/>
      <c r="H571" s="197"/>
      <c r="I571" s="197"/>
      <c r="J571" s="201"/>
      <c r="K571" s="164" t="str">
        <f t="shared" si="8"/>
        <v/>
      </c>
      <c r="L571" s="206"/>
      <c r="M571" s="208"/>
      <c r="N571" s="210"/>
    </row>
    <row r="572" spans="1:14" ht="20.100000000000001" customHeight="1" x14ac:dyDescent="0.25">
      <c r="A572" s="160">
        <v>561</v>
      </c>
      <c r="B572" s="161" t="s">
        <v>1567</v>
      </c>
      <c r="C572" s="162" t="s">
        <v>1568</v>
      </c>
      <c r="D572" s="163">
        <v>5</v>
      </c>
      <c r="E572" s="161" t="s">
        <v>6</v>
      </c>
      <c r="F572" s="162" t="s">
        <v>1569</v>
      </c>
      <c r="G572" s="191"/>
      <c r="H572" s="197"/>
      <c r="I572" s="197"/>
      <c r="J572" s="201"/>
      <c r="K572" s="164" t="str">
        <f t="shared" si="8"/>
        <v/>
      </c>
      <c r="L572" s="206"/>
      <c r="M572" s="208"/>
      <c r="N572" s="210"/>
    </row>
    <row r="573" spans="1:14" ht="20.100000000000001" customHeight="1" x14ac:dyDescent="0.25">
      <c r="A573" s="160">
        <v>562</v>
      </c>
      <c r="B573" s="161" t="s">
        <v>510</v>
      </c>
      <c r="C573" s="162" t="s">
        <v>1570</v>
      </c>
      <c r="D573" s="163">
        <v>5</v>
      </c>
      <c r="E573" s="161" t="s">
        <v>6</v>
      </c>
      <c r="F573" s="162" t="s">
        <v>1571</v>
      </c>
      <c r="G573" s="191"/>
      <c r="H573" s="197"/>
      <c r="I573" s="197"/>
      <c r="J573" s="201"/>
      <c r="K573" s="164" t="str">
        <f t="shared" si="8"/>
        <v/>
      </c>
      <c r="L573" s="206"/>
      <c r="M573" s="208"/>
      <c r="N573" s="210"/>
    </row>
    <row r="574" spans="1:14" ht="20.100000000000001" customHeight="1" x14ac:dyDescent="0.25">
      <c r="A574" s="160">
        <v>563</v>
      </c>
      <c r="B574" s="161" t="s">
        <v>537</v>
      </c>
      <c r="C574" s="162" t="s">
        <v>1572</v>
      </c>
      <c r="D574" s="163">
        <v>5</v>
      </c>
      <c r="E574" s="161" t="s">
        <v>6</v>
      </c>
      <c r="F574" s="162" t="s">
        <v>1573</v>
      </c>
      <c r="G574" s="191"/>
      <c r="H574" s="197"/>
      <c r="I574" s="197"/>
      <c r="J574" s="201"/>
      <c r="K574" s="164" t="str">
        <f t="shared" si="8"/>
        <v/>
      </c>
      <c r="L574" s="206"/>
      <c r="M574" s="208"/>
      <c r="N574" s="210"/>
    </row>
    <row r="575" spans="1:14" ht="20.100000000000001" customHeight="1" x14ac:dyDescent="0.25">
      <c r="A575" s="160">
        <v>564</v>
      </c>
      <c r="B575" s="161" t="s">
        <v>546</v>
      </c>
      <c r="C575" s="162" t="s">
        <v>1574</v>
      </c>
      <c r="D575" s="163">
        <v>5</v>
      </c>
      <c r="E575" s="161" t="s">
        <v>6</v>
      </c>
      <c r="F575" s="162" t="s">
        <v>1575</v>
      </c>
      <c r="G575" s="191"/>
      <c r="H575" s="197"/>
      <c r="I575" s="197"/>
      <c r="J575" s="201"/>
      <c r="K575" s="164" t="str">
        <f t="shared" si="8"/>
        <v/>
      </c>
      <c r="L575" s="206"/>
      <c r="M575" s="208"/>
      <c r="N575" s="210"/>
    </row>
    <row r="576" spans="1:14" ht="20.100000000000001" customHeight="1" x14ac:dyDescent="0.25">
      <c r="A576" s="160">
        <v>565</v>
      </c>
      <c r="B576" s="161" t="s">
        <v>567</v>
      </c>
      <c r="C576" s="162" t="s">
        <v>1576</v>
      </c>
      <c r="D576" s="163">
        <v>5</v>
      </c>
      <c r="E576" s="161" t="s">
        <v>6</v>
      </c>
      <c r="F576" s="162" t="s">
        <v>1577</v>
      </c>
      <c r="G576" s="191"/>
      <c r="H576" s="197"/>
      <c r="I576" s="197"/>
      <c r="J576" s="201"/>
      <c r="K576" s="164" t="str">
        <f t="shared" si="8"/>
        <v/>
      </c>
      <c r="L576" s="206"/>
      <c r="M576" s="208"/>
      <c r="N576" s="210"/>
    </row>
    <row r="577" spans="1:14" ht="20.100000000000001" customHeight="1" x14ac:dyDescent="0.25">
      <c r="A577" s="160">
        <v>566</v>
      </c>
      <c r="B577" s="161" t="s">
        <v>570</v>
      </c>
      <c r="C577" s="162" t="s">
        <v>1578</v>
      </c>
      <c r="D577" s="163">
        <v>5</v>
      </c>
      <c r="E577" s="161" t="s">
        <v>6</v>
      </c>
      <c r="F577" s="162" t="s">
        <v>1579</v>
      </c>
      <c r="G577" s="191"/>
      <c r="H577" s="197"/>
      <c r="I577" s="197"/>
      <c r="J577" s="201"/>
      <c r="K577" s="164" t="str">
        <f t="shared" si="8"/>
        <v/>
      </c>
      <c r="L577" s="206"/>
      <c r="M577" s="208"/>
      <c r="N577" s="210"/>
    </row>
    <row r="578" spans="1:14" ht="20.100000000000001" customHeight="1" x14ac:dyDescent="0.25">
      <c r="A578" s="160">
        <v>567</v>
      </c>
      <c r="B578" s="161" t="s">
        <v>630</v>
      </c>
      <c r="C578" s="162" t="s">
        <v>1580</v>
      </c>
      <c r="D578" s="163">
        <v>5</v>
      </c>
      <c r="E578" s="161" t="s">
        <v>6</v>
      </c>
      <c r="F578" s="162" t="s">
        <v>1581</v>
      </c>
      <c r="G578" s="191"/>
      <c r="H578" s="197"/>
      <c r="I578" s="197"/>
      <c r="J578" s="201"/>
      <c r="K578" s="164" t="str">
        <f t="shared" si="8"/>
        <v/>
      </c>
      <c r="L578" s="206"/>
      <c r="M578" s="208"/>
      <c r="N578" s="210"/>
    </row>
    <row r="579" spans="1:14" ht="20.100000000000001" customHeight="1" x14ac:dyDescent="0.25">
      <c r="A579" s="160">
        <v>568</v>
      </c>
      <c r="B579" s="161" t="s">
        <v>654</v>
      </c>
      <c r="C579" s="162" t="s">
        <v>1582</v>
      </c>
      <c r="D579" s="163">
        <v>5</v>
      </c>
      <c r="E579" s="161" t="s">
        <v>6</v>
      </c>
      <c r="F579" s="162" t="s">
        <v>1583</v>
      </c>
      <c r="G579" s="191"/>
      <c r="H579" s="197"/>
      <c r="I579" s="197"/>
      <c r="J579" s="201"/>
      <c r="K579" s="164" t="str">
        <f t="shared" si="8"/>
        <v/>
      </c>
      <c r="L579" s="206"/>
      <c r="M579" s="208"/>
      <c r="N579" s="210"/>
    </row>
    <row r="580" spans="1:14" ht="20.100000000000001" customHeight="1" x14ac:dyDescent="0.25">
      <c r="A580" s="160">
        <v>569</v>
      </c>
      <c r="B580" s="161" t="s">
        <v>1584</v>
      </c>
      <c r="C580" s="162" t="s">
        <v>1585</v>
      </c>
      <c r="D580" s="163">
        <v>5</v>
      </c>
      <c r="E580" s="161" t="s">
        <v>6</v>
      </c>
      <c r="F580" s="162" t="s">
        <v>1586</v>
      </c>
      <c r="G580" s="191"/>
      <c r="H580" s="197"/>
      <c r="I580" s="197"/>
      <c r="J580" s="201"/>
      <c r="K580" s="164" t="str">
        <f t="shared" si="8"/>
        <v/>
      </c>
      <c r="L580" s="206"/>
      <c r="M580" s="208"/>
      <c r="N580" s="210"/>
    </row>
    <row r="581" spans="1:14" ht="20.100000000000001" customHeight="1" x14ac:dyDescent="0.25">
      <c r="A581" s="160">
        <v>570</v>
      </c>
      <c r="B581" s="161" t="s">
        <v>1587</v>
      </c>
      <c r="C581" s="162" t="s">
        <v>1588</v>
      </c>
      <c r="D581" s="163">
        <v>5</v>
      </c>
      <c r="E581" s="161" t="s">
        <v>6</v>
      </c>
      <c r="F581" s="162" t="s">
        <v>1589</v>
      </c>
      <c r="G581" s="191"/>
      <c r="H581" s="197"/>
      <c r="I581" s="197"/>
      <c r="J581" s="201"/>
      <c r="K581" s="164" t="str">
        <f t="shared" si="8"/>
        <v/>
      </c>
      <c r="L581" s="206"/>
      <c r="M581" s="208"/>
      <c r="N581" s="210"/>
    </row>
    <row r="582" spans="1:14" ht="20.100000000000001" customHeight="1" x14ac:dyDescent="0.25">
      <c r="A582" s="160">
        <v>571</v>
      </c>
      <c r="B582" s="161" t="s">
        <v>660</v>
      </c>
      <c r="C582" s="162" t="s">
        <v>1590</v>
      </c>
      <c r="D582" s="163">
        <v>5</v>
      </c>
      <c r="E582" s="161" t="s">
        <v>6</v>
      </c>
      <c r="F582" s="162" t="s">
        <v>1591</v>
      </c>
      <c r="G582" s="191"/>
      <c r="H582" s="197"/>
      <c r="I582" s="197"/>
      <c r="J582" s="201"/>
      <c r="K582" s="164" t="str">
        <f t="shared" si="8"/>
        <v/>
      </c>
      <c r="L582" s="206"/>
      <c r="M582" s="208"/>
      <c r="N582" s="210"/>
    </row>
    <row r="583" spans="1:14" ht="20.100000000000001" customHeight="1" x14ac:dyDescent="0.25">
      <c r="A583" s="160">
        <v>572</v>
      </c>
      <c r="B583" s="161" t="s">
        <v>663</v>
      </c>
      <c r="C583" s="162" t="s">
        <v>1592</v>
      </c>
      <c r="D583" s="163">
        <v>5</v>
      </c>
      <c r="E583" s="161" t="s">
        <v>6</v>
      </c>
      <c r="F583" s="162" t="s">
        <v>1593</v>
      </c>
      <c r="G583" s="191"/>
      <c r="H583" s="197"/>
      <c r="I583" s="197"/>
      <c r="J583" s="201"/>
      <c r="K583" s="164" t="str">
        <f t="shared" si="8"/>
        <v/>
      </c>
      <c r="L583" s="206"/>
      <c r="M583" s="208"/>
      <c r="N583" s="210"/>
    </row>
    <row r="584" spans="1:14" ht="20.100000000000001" customHeight="1" x14ac:dyDescent="0.25">
      <c r="A584" s="160">
        <v>573</v>
      </c>
      <c r="B584" s="161" t="s">
        <v>1594</v>
      </c>
      <c r="C584" s="162" t="s">
        <v>1595</v>
      </c>
      <c r="D584" s="163">
        <v>5</v>
      </c>
      <c r="E584" s="161" t="s">
        <v>6</v>
      </c>
      <c r="F584" s="162" t="s">
        <v>1596</v>
      </c>
      <c r="G584" s="191"/>
      <c r="H584" s="197"/>
      <c r="I584" s="197"/>
      <c r="J584" s="201"/>
      <c r="K584" s="164" t="str">
        <f t="shared" si="8"/>
        <v/>
      </c>
      <c r="L584" s="206"/>
      <c r="M584" s="208"/>
      <c r="N584" s="210"/>
    </row>
    <row r="585" spans="1:14" ht="20.100000000000001" customHeight="1" x14ac:dyDescent="0.25">
      <c r="A585" s="160">
        <v>574</v>
      </c>
      <c r="B585" s="161" t="s">
        <v>694</v>
      </c>
      <c r="C585" s="162" t="s">
        <v>1597</v>
      </c>
      <c r="D585" s="163">
        <v>5</v>
      </c>
      <c r="E585" s="161" t="s">
        <v>6</v>
      </c>
      <c r="F585" s="162" t="s">
        <v>1598</v>
      </c>
      <c r="G585" s="191"/>
      <c r="H585" s="197"/>
      <c r="I585" s="197"/>
      <c r="J585" s="201"/>
      <c r="K585" s="164" t="str">
        <f t="shared" si="8"/>
        <v/>
      </c>
      <c r="L585" s="206"/>
      <c r="M585" s="208"/>
      <c r="N585" s="210"/>
    </row>
    <row r="586" spans="1:14" ht="20.100000000000001" customHeight="1" x14ac:dyDescent="0.25">
      <c r="A586" s="160">
        <v>575</v>
      </c>
      <c r="B586" s="161" t="s">
        <v>1599</v>
      </c>
      <c r="C586" s="162" t="s">
        <v>1600</v>
      </c>
      <c r="D586" s="163">
        <v>5</v>
      </c>
      <c r="E586" s="161" t="s">
        <v>6</v>
      </c>
      <c r="F586" s="162" t="s">
        <v>1601</v>
      </c>
      <c r="G586" s="191"/>
      <c r="H586" s="197"/>
      <c r="I586" s="197"/>
      <c r="J586" s="201"/>
      <c r="K586" s="164" t="str">
        <f t="shared" si="8"/>
        <v/>
      </c>
      <c r="L586" s="206"/>
      <c r="M586" s="208"/>
      <c r="N586" s="210"/>
    </row>
    <row r="587" spans="1:14" ht="20.100000000000001" customHeight="1" x14ac:dyDescent="0.25">
      <c r="A587" s="160">
        <v>576</v>
      </c>
      <c r="B587" s="161" t="s">
        <v>713</v>
      </c>
      <c r="C587" s="162" t="s">
        <v>1602</v>
      </c>
      <c r="D587" s="163">
        <v>5</v>
      </c>
      <c r="E587" s="161" t="s">
        <v>6</v>
      </c>
      <c r="F587" s="162" t="s">
        <v>1603</v>
      </c>
      <c r="G587" s="191"/>
      <c r="H587" s="197"/>
      <c r="I587" s="197"/>
      <c r="J587" s="201"/>
      <c r="K587" s="164" t="str">
        <f t="shared" si="8"/>
        <v/>
      </c>
      <c r="L587" s="206"/>
      <c r="M587" s="208"/>
      <c r="N587" s="210"/>
    </row>
    <row r="588" spans="1:14" ht="20.100000000000001" customHeight="1" x14ac:dyDescent="0.25">
      <c r="A588" s="160">
        <v>577</v>
      </c>
      <c r="B588" s="161" t="s">
        <v>1604</v>
      </c>
      <c r="C588" s="162" t="s">
        <v>1605</v>
      </c>
      <c r="D588" s="163">
        <v>5</v>
      </c>
      <c r="E588" s="161" t="s">
        <v>6</v>
      </c>
      <c r="F588" s="162" t="s">
        <v>1606</v>
      </c>
      <c r="G588" s="191"/>
      <c r="H588" s="197"/>
      <c r="I588" s="197"/>
      <c r="J588" s="201"/>
      <c r="K588" s="164" t="str">
        <f t="shared" ref="K588:K651" si="9">IF(J588="","",D588*J588)</f>
        <v/>
      </c>
      <c r="L588" s="206"/>
      <c r="M588" s="208"/>
      <c r="N588" s="210"/>
    </row>
    <row r="589" spans="1:14" ht="20.100000000000001" customHeight="1" x14ac:dyDescent="0.25">
      <c r="A589" s="160">
        <v>578</v>
      </c>
      <c r="B589" s="161" t="s">
        <v>728</v>
      </c>
      <c r="C589" s="162" t="s">
        <v>1607</v>
      </c>
      <c r="D589" s="163">
        <v>5</v>
      </c>
      <c r="E589" s="161" t="s">
        <v>6</v>
      </c>
      <c r="F589" s="162" t="s">
        <v>1608</v>
      </c>
      <c r="G589" s="191"/>
      <c r="H589" s="197"/>
      <c r="I589" s="197"/>
      <c r="J589" s="201"/>
      <c r="K589" s="164" t="str">
        <f t="shared" si="9"/>
        <v/>
      </c>
      <c r="L589" s="206"/>
      <c r="M589" s="208"/>
      <c r="N589" s="210"/>
    </row>
    <row r="590" spans="1:14" ht="20.100000000000001" customHeight="1" x14ac:dyDescent="0.25">
      <c r="A590" s="160">
        <v>579</v>
      </c>
      <c r="B590" s="161" t="s">
        <v>731</v>
      </c>
      <c r="C590" s="162" t="s">
        <v>1609</v>
      </c>
      <c r="D590" s="163">
        <v>5</v>
      </c>
      <c r="E590" s="161" t="s">
        <v>6</v>
      </c>
      <c r="F590" s="162" t="s">
        <v>1610</v>
      </c>
      <c r="G590" s="191"/>
      <c r="H590" s="197"/>
      <c r="I590" s="197"/>
      <c r="J590" s="201"/>
      <c r="K590" s="164" t="str">
        <f t="shared" si="9"/>
        <v/>
      </c>
      <c r="L590" s="206"/>
      <c r="M590" s="208"/>
      <c r="N590" s="210"/>
    </row>
    <row r="591" spans="1:14" ht="20.100000000000001" customHeight="1" x14ac:dyDescent="0.25">
      <c r="A591" s="160">
        <v>580</v>
      </c>
      <c r="B591" s="161" t="s">
        <v>820</v>
      </c>
      <c r="C591" s="162" t="s">
        <v>1611</v>
      </c>
      <c r="D591" s="163">
        <v>5</v>
      </c>
      <c r="E591" s="161" t="s">
        <v>6</v>
      </c>
      <c r="F591" s="162" t="s">
        <v>1612</v>
      </c>
      <c r="G591" s="191"/>
      <c r="H591" s="197"/>
      <c r="I591" s="197"/>
      <c r="J591" s="201"/>
      <c r="K591" s="164" t="str">
        <f t="shared" si="9"/>
        <v/>
      </c>
      <c r="L591" s="206"/>
      <c r="M591" s="208"/>
      <c r="N591" s="210"/>
    </row>
    <row r="592" spans="1:14" ht="20.100000000000001" customHeight="1" x14ac:dyDescent="0.25">
      <c r="A592" s="160">
        <v>581</v>
      </c>
      <c r="B592" s="161" t="s">
        <v>1613</v>
      </c>
      <c r="C592" s="162" t="s">
        <v>1614</v>
      </c>
      <c r="D592" s="163">
        <v>5</v>
      </c>
      <c r="E592" s="161" t="s">
        <v>6</v>
      </c>
      <c r="F592" s="162" t="s">
        <v>1615</v>
      </c>
      <c r="G592" s="191"/>
      <c r="H592" s="197"/>
      <c r="I592" s="197"/>
      <c r="J592" s="201"/>
      <c r="K592" s="164" t="str">
        <f t="shared" si="9"/>
        <v/>
      </c>
      <c r="L592" s="206"/>
      <c r="M592" s="208"/>
      <c r="N592" s="210"/>
    </row>
    <row r="593" spans="1:14" ht="20.100000000000001" customHeight="1" x14ac:dyDescent="0.25">
      <c r="A593" s="160">
        <v>582</v>
      </c>
      <c r="B593" s="161" t="s">
        <v>501</v>
      </c>
      <c r="C593" s="162" t="s">
        <v>1616</v>
      </c>
      <c r="D593" s="163">
        <v>5</v>
      </c>
      <c r="E593" s="161" t="s">
        <v>6</v>
      </c>
      <c r="F593" s="162" t="s">
        <v>1617</v>
      </c>
      <c r="G593" s="191"/>
      <c r="H593" s="197"/>
      <c r="I593" s="197"/>
      <c r="J593" s="201"/>
      <c r="K593" s="164" t="str">
        <f t="shared" si="9"/>
        <v/>
      </c>
      <c r="L593" s="206"/>
      <c r="M593" s="208"/>
      <c r="N593" s="210"/>
    </row>
    <row r="594" spans="1:14" ht="20.100000000000001" customHeight="1" x14ac:dyDescent="0.25">
      <c r="A594" s="160">
        <v>583</v>
      </c>
      <c r="B594" s="161" t="s">
        <v>1618</v>
      </c>
      <c r="C594" s="162" t="s">
        <v>1619</v>
      </c>
      <c r="D594" s="163">
        <v>5</v>
      </c>
      <c r="E594" s="161" t="s">
        <v>6</v>
      </c>
      <c r="F594" s="162" t="s">
        <v>1620</v>
      </c>
      <c r="G594" s="191"/>
      <c r="H594" s="197"/>
      <c r="I594" s="197"/>
      <c r="J594" s="201"/>
      <c r="K594" s="164" t="str">
        <f t="shared" si="9"/>
        <v/>
      </c>
      <c r="L594" s="206"/>
      <c r="M594" s="208"/>
      <c r="N594" s="210"/>
    </row>
    <row r="595" spans="1:14" ht="20.100000000000001" customHeight="1" x14ac:dyDescent="0.25">
      <c r="A595" s="160">
        <v>584</v>
      </c>
      <c r="B595" s="161" t="s">
        <v>685</v>
      </c>
      <c r="C595" s="162" t="s">
        <v>1621</v>
      </c>
      <c r="D595" s="163">
        <v>5</v>
      </c>
      <c r="E595" s="161" t="s">
        <v>6</v>
      </c>
      <c r="F595" s="162" t="s">
        <v>1622</v>
      </c>
      <c r="G595" s="191"/>
      <c r="H595" s="197"/>
      <c r="I595" s="197"/>
      <c r="J595" s="201"/>
      <c r="K595" s="164" t="str">
        <f t="shared" si="9"/>
        <v/>
      </c>
      <c r="L595" s="206"/>
      <c r="M595" s="208"/>
      <c r="N595" s="210"/>
    </row>
    <row r="596" spans="1:14" ht="20.100000000000001" customHeight="1" x14ac:dyDescent="0.25">
      <c r="A596" s="160">
        <v>585</v>
      </c>
      <c r="B596" s="161" t="s">
        <v>1623</v>
      </c>
      <c r="C596" s="162" t="s">
        <v>1624</v>
      </c>
      <c r="D596" s="163">
        <v>5</v>
      </c>
      <c r="E596" s="161" t="s">
        <v>6</v>
      </c>
      <c r="F596" s="162" t="s">
        <v>1625</v>
      </c>
      <c r="G596" s="191"/>
      <c r="H596" s="197"/>
      <c r="I596" s="197"/>
      <c r="J596" s="201"/>
      <c r="K596" s="164" t="str">
        <f t="shared" si="9"/>
        <v/>
      </c>
      <c r="L596" s="206"/>
      <c r="M596" s="208"/>
      <c r="N596" s="210"/>
    </row>
    <row r="597" spans="1:14" ht="20.100000000000001" customHeight="1" x14ac:dyDescent="0.25">
      <c r="A597" s="160">
        <v>586</v>
      </c>
      <c r="B597" s="161" t="s">
        <v>590</v>
      </c>
      <c r="C597" s="162" t="s">
        <v>1626</v>
      </c>
      <c r="D597" s="163">
        <v>5</v>
      </c>
      <c r="E597" s="161" t="s">
        <v>6</v>
      </c>
      <c r="F597" s="162" t="s">
        <v>1627</v>
      </c>
      <c r="G597" s="191"/>
      <c r="H597" s="197"/>
      <c r="I597" s="197"/>
      <c r="J597" s="201"/>
      <c r="K597" s="164" t="str">
        <f t="shared" si="9"/>
        <v/>
      </c>
      <c r="L597" s="206"/>
      <c r="M597" s="208"/>
      <c r="N597" s="210"/>
    </row>
    <row r="598" spans="1:14" ht="20.100000000000001" customHeight="1" x14ac:dyDescent="0.25">
      <c r="A598" s="160">
        <v>587</v>
      </c>
      <c r="B598" s="161" t="s">
        <v>549</v>
      </c>
      <c r="C598" s="162" t="s">
        <v>1628</v>
      </c>
      <c r="D598" s="163">
        <v>5</v>
      </c>
      <c r="E598" s="161" t="s">
        <v>6</v>
      </c>
      <c r="F598" s="162" t="s">
        <v>1629</v>
      </c>
      <c r="G598" s="191"/>
      <c r="H598" s="197"/>
      <c r="I598" s="197"/>
      <c r="J598" s="201"/>
      <c r="K598" s="164" t="str">
        <f t="shared" si="9"/>
        <v/>
      </c>
      <c r="L598" s="206"/>
      <c r="M598" s="208"/>
      <c r="N598" s="210"/>
    </row>
    <row r="599" spans="1:14" ht="20.100000000000001" customHeight="1" x14ac:dyDescent="0.25">
      <c r="A599" s="160">
        <v>588</v>
      </c>
      <c r="B599" s="161" t="s">
        <v>584</v>
      </c>
      <c r="C599" s="162" t="s">
        <v>1630</v>
      </c>
      <c r="D599" s="163">
        <v>5</v>
      </c>
      <c r="E599" s="161" t="s">
        <v>6</v>
      </c>
      <c r="F599" s="162" t="s">
        <v>1631</v>
      </c>
      <c r="G599" s="191"/>
      <c r="H599" s="197"/>
      <c r="I599" s="197"/>
      <c r="J599" s="201"/>
      <c r="K599" s="164" t="str">
        <f t="shared" si="9"/>
        <v/>
      </c>
      <c r="L599" s="206"/>
      <c r="M599" s="208"/>
      <c r="N599" s="210"/>
    </row>
    <row r="600" spans="1:14" ht="20.100000000000001" customHeight="1" x14ac:dyDescent="0.25">
      <c r="A600" s="160">
        <v>589</v>
      </c>
      <c r="B600" s="161" t="s">
        <v>1632</v>
      </c>
      <c r="C600" s="162" t="s">
        <v>1633</v>
      </c>
      <c r="D600" s="163">
        <v>5</v>
      </c>
      <c r="E600" s="161" t="s">
        <v>6</v>
      </c>
      <c r="F600" s="162" t="s">
        <v>1634</v>
      </c>
      <c r="G600" s="191"/>
      <c r="H600" s="197"/>
      <c r="I600" s="197"/>
      <c r="J600" s="201"/>
      <c r="K600" s="164" t="str">
        <f t="shared" si="9"/>
        <v/>
      </c>
      <c r="L600" s="206"/>
      <c r="M600" s="208"/>
      <c r="N600" s="210"/>
    </row>
    <row r="601" spans="1:14" ht="20.100000000000001" customHeight="1" x14ac:dyDescent="0.25">
      <c r="A601" s="160">
        <v>590</v>
      </c>
      <c r="B601" s="161" t="s">
        <v>1635</v>
      </c>
      <c r="C601" s="162" t="s">
        <v>1636</v>
      </c>
      <c r="D601" s="163">
        <v>5</v>
      </c>
      <c r="E601" s="161" t="s">
        <v>6</v>
      </c>
      <c r="F601" s="162" t="s">
        <v>1637</v>
      </c>
      <c r="G601" s="191"/>
      <c r="H601" s="197"/>
      <c r="I601" s="197"/>
      <c r="J601" s="201"/>
      <c r="K601" s="164" t="str">
        <f t="shared" si="9"/>
        <v/>
      </c>
      <c r="L601" s="206"/>
      <c r="M601" s="208"/>
      <c r="N601" s="210"/>
    </row>
    <row r="602" spans="1:14" ht="20.100000000000001" customHeight="1" x14ac:dyDescent="0.25">
      <c r="A602" s="160">
        <v>591</v>
      </c>
      <c r="B602" s="161" t="s">
        <v>1638</v>
      </c>
      <c r="C602" s="162" t="s">
        <v>1639</v>
      </c>
      <c r="D602" s="163">
        <v>5</v>
      </c>
      <c r="E602" s="161" t="s">
        <v>6</v>
      </c>
      <c r="F602" s="162" t="s">
        <v>1640</v>
      </c>
      <c r="G602" s="191"/>
      <c r="H602" s="197"/>
      <c r="I602" s="197"/>
      <c r="J602" s="201"/>
      <c r="K602" s="164" t="str">
        <f t="shared" si="9"/>
        <v/>
      </c>
      <c r="L602" s="206"/>
      <c r="M602" s="208"/>
      <c r="N602" s="210"/>
    </row>
    <row r="603" spans="1:14" ht="20.100000000000001" customHeight="1" x14ac:dyDescent="0.25">
      <c r="A603" s="160">
        <v>592</v>
      </c>
      <c r="B603" s="161" t="s">
        <v>1641</v>
      </c>
      <c r="C603" s="162" t="s">
        <v>1642</v>
      </c>
      <c r="D603" s="163">
        <v>5</v>
      </c>
      <c r="E603" s="161" t="s">
        <v>6</v>
      </c>
      <c r="F603" s="162" t="s">
        <v>1643</v>
      </c>
      <c r="G603" s="191"/>
      <c r="H603" s="197"/>
      <c r="I603" s="197"/>
      <c r="J603" s="201"/>
      <c r="K603" s="164" t="str">
        <f t="shared" si="9"/>
        <v/>
      </c>
      <c r="L603" s="206"/>
      <c r="M603" s="208"/>
      <c r="N603" s="210"/>
    </row>
    <row r="604" spans="1:14" ht="20.100000000000001" customHeight="1" x14ac:dyDescent="0.25">
      <c r="A604" s="160">
        <v>593</v>
      </c>
      <c r="B604" s="161" t="s">
        <v>492</v>
      </c>
      <c r="C604" s="162" t="s">
        <v>1644</v>
      </c>
      <c r="D604" s="163">
        <v>5</v>
      </c>
      <c r="E604" s="161" t="s">
        <v>6</v>
      </c>
      <c r="F604" s="162" t="s">
        <v>1645</v>
      </c>
      <c r="G604" s="191"/>
      <c r="H604" s="197"/>
      <c r="I604" s="197"/>
      <c r="J604" s="201"/>
      <c r="K604" s="164" t="str">
        <f t="shared" si="9"/>
        <v/>
      </c>
      <c r="L604" s="206"/>
      <c r="M604" s="208"/>
      <c r="N604" s="210"/>
    </row>
    <row r="605" spans="1:14" ht="20.100000000000001" customHeight="1" x14ac:dyDescent="0.25">
      <c r="A605" s="160">
        <v>594</v>
      </c>
      <c r="B605" s="161" t="s">
        <v>540</v>
      </c>
      <c r="C605" s="162" t="s">
        <v>1646</v>
      </c>
      <c r="D605" s="163">
        <v>5</v>
      </c>
      <c r="E605" s="161" t="s">
        <v>6</v>
      </c>
      <c r="F605" s="162" t="s">
        <v>1647</v>
      </c>
      <c r="G605" s="191"/>
      <c r="H605" s="197"/>
      <c r="I605" s="197"/>
      <c r="J605" s="201"/>
      <c r="K605" s="164" t="str">
        <f t="shared" si="9"/>
        <v/>
      </c>
      <c r="L605" s="206"/>
      <c r="M605" s="208"/>
      <c r="N605" s="210"/>
    </row>
    <row r="606" spans="1:14" ht="20.100000000000001" customHeight="1" x14ac:dyDescent="0.25">
      <c r="A606" s="160">
        <v>595</v>
      </c>
      <c r="B606" s="161" t="s">
        <v>552</v>
      </c>
      <c r="C606" s="162" t="s">
        <v>1648</v>
      </c>
      <c r="D606" s="163">
        <v>5</v>
      </c>
      <c r="E606" s="161" t="s">
        <v>6</v>
      </c>
      <c r="F606" s="162" t="s">
        <v>1649</v>
      </c>
      <c r="G606" s="191"/>
      <c r="H606" s="197"/>
      <c r="I606" s="197"/>
      <c r="J606" s="201"/>
      <c r="K606" s="164" t="str">
        <f t="shared" si="9"/>
        <v/>
      </c>
      <c r="L606" s="206"/>
      <c r="M606" s="208"/>
      <c r="N606" s="210"/>
    </row>
    <row r="607" spans="1:14" ht="20.100000000000001" customHeight="1" x14ac:dyDescent="0.25">
      <c r="A607" s="160">
        <v>596</v>
      </c>
      <c r="B607" s="161" t="s">
        <v>646</v>
      </c>
      <c r="C607" s="162" t="s">
        <v>1650</v>
      </c>
      <c r="D607" s="163">
        <v>5</v>
      </c>
      <c r="E607" s="161" t="s">
        <v>6</v>
      </c>
      <c r="F607" s="162" t="s">
        <v>1651</v>
      </c>
      <c r="G607" s="191"/>
      <c r="H607" s="197"/>
      <c r="I607" s="197"/>
      <c r="J607" s="201"/>
      <c r="K607" s="164" t="str">
        <f t="shared" si="9"/>
        <v/>
      </c>
      <c r="L607" s="206"/>
      <c r="M607" s="208"/>
      <c r="N607" s="210"/>
    </row>
    <row r="608" spans="1:14" ht="20.100000000000001" customHeight="1" x14ac:dyDescent="0.25">
      <c r="A608" s="160">
        <v>597</v>
      </c>
      <c r="B608" s="161" t="s">
        <v>1652</v>
      </c>
      <c r="C608" s="162" t="s">
        <v>1653</v>
      </c>
      <c r="D608" s="163">
        <v>5</v>
      </c>
      <c r="E608" s="161" t="s">
        <v>6</v>
      </c>
      <c r="F608" s="162" t="s">
        <v>1654</v>
      </c>
      <c r="G608" s="191"/>
      <c r="H608" s="197"/>
      <c r="I608" s="197"/>
      <c r="J608" s="201"/>
      <c r="K608" s="164" t="str">
        <f t="shared" si="9"/>
        <v/>
      </c>
      <c r="L608" s="206"/>
      <c r="M608" s="208"/>
      <c r="N608" s="210"/>
    </row>
    <row r="609" spans="1:14" ht="20.100000000000001" customHeight="1" x14ac:dyDescent="0.25">
      <c r="A609" s="160">
        <v>598</v>
      </c>
      <c r="B609" s="161" t="s">
        <v>573</v>
      </c>
      <c r="C609" s="162" t="s">
        <v>1655</v>
      </c>
      <c r="D609" s="163">
        <v>5</v>
      </c>
      <c r="E609" s="161" t="s">
        <v>6</v>
      </c>
      <c r="F609" s="162" t="s">
        <v>1656</v>
      </c>
      <c r="G609" s="191"/>
      <c r="H609" s="197"/>
      <c r="I609" s="197"/>
      <c r="J609" s="201"/>
      <c r="K609" s="164" t="str">
        <f t="shared" si="9"/>
        <v/>
      </c>
      <c r="L609" s="206"/>
      <c r="M609" s="208"/>
      <c r="N609" s="210"/>
    </row>
    <row r="610" spans="1:14" ht="20.100000000000001" customHeight="1" x14ac:dyDescent="0.25">
      <c r="A610" s="160">
        <v>599</v>
      </c>
      <c r="B610" s="161" t="s">
        <v>1657</v>
      </c>
      <c r="C610" s="162" t="s">
        <v>1658</v>
      </c>
      <c r="D610" s="163">
        <v>5</v>
      </c>
      <c r="E610" s="161" t="s">
        <v>6</v>
      </c>
      <c r="F610" s="162" t="s">
        <v>1659</v>
      </c>
      <c r="G610" s="191"/>
      <c r="H610" s="197"/>
      <c r="I610" s="197"/>
      <c r="J610" s="201"/>
      <c r="K610" s="164" t="str">
        <f t="shared" si="9"/>
        <v/>
      </c>
      <c r="L610" s="206"/>
      <c r="M610" s="208"/>
      <c r="N610" s="210"/>
    </row>
    <row r="611" spans="1:14" ht="20.100000000000001" customHeight="1" x14ac:dyDescent="0.25">
      <c r="A611" s="160">
        <v>600</v>
      </c>
      <c r="B611" s="161" t="s">
        <v>1660</v>
      </c>
      <c r="C611" s="162" t="s">
        <v>1661</v>
      </c>
      <c r="D611" s="163">
        <v>5</v>
      </c>
      <c r="E611" s="161" t="s">
        <v>6</v>
      </c>
      <c r="F611" s="162" t="s">
        <v>1662</v>
      </c>
      <c r="G611" s="191"/>
      <c r="H611" s="197"/>
      <c r="I611" s="197"/>
      <c r="J611" s="201"/>
      <c r="K611" s="164" t="str">
        <f t="shared" si="9"/>
        <v/>
      </c>
      <c r="L611" s="206"/>
      <c r="M611" s="208"/>
      <c r="N611" s="210"/>
    </row>
    <row r="612" spans="1:14" ht="20.100000000000001" customHeight="1" x14ac:dyDescent="0.25">
      <c r="A612" s="160">
        <v>601</v>
      </c>
      <c r="B612" s="161" t="s">
        <v>1663</v>
      </c>
      <c r="C612" s="162" t="s">
        <v>1664</v>
      </c>
      <c r="D612" s="163">
        <v>5</v>
      </c>
      <c r="E612" s="161" t="s">
        <v>6</v>
      </c>
      <c r="F612" s="162" t="s">
        <v>1665</v>
      </c>
      <c r="G612" s="191"/>
      <c r="H612" s="197"/>
      <c r="I612" s="197"/>
      <c r="J612" s="201"/>
      <c r="K612" s="164" t="str">
        <f t="shared" si="9"/>
        <v/>
      </c>
      <c r="L612" s="206"/>
      <c r="M612" s="208"/>
      <c r="N612" s="210"/>
    </row>
    <row r="613" spans="1:14" ht="20.100000000000001" customHeight="1" x14ac:dyDescent="0.25">
      <c r="A613" s="160">
        <v>602</v>
      </c>
      <c r="B613" s="161" t="s">
        <v>138</v>
      </c>
      <c r="C613" s="162" t="s">
        <v>1666</v>
      </c>
      <c r="D613" s="163">
        <v>5</v>
      </c>
      <c r="E613" s="161" t="s">
        <v>6</v>
      </c>
      <c r="F613" s="162" t="s">
        <v>1667</v>
      </c>
      <c r="G613" s="191"/>
      <c r="H613" s="197"/>
      <c r="I613" s="197"/>
      <c r="J613" s="201"/>
      <c r="K613" s="164" t="str">
        <f t="shared" si="9"/>
        <v/>
      </c>
      <c r="L613" s="206"/>
      <c r="M613" s="208"/>
      <c r="N613" s="210"/>
    </row>
    <row r="614" spans="1:14" ht="20.100000000000001" customHeight="1" x14ac:dyDescent="0.25">
      <c r="A614" s="160">
        <v>603</v>
      </c>
      <c r="B614" s="161" t="s">
        <v>1668</v>
      </c>
      <c r="C614" s="162" t="s">
        <v>1669</v>
      </c>
      <c r="D614" s="163">
        <v>5</v>
      </c>
      <c r="E614" s="161" t="s">
        <v>6</v>
      </c>
      <c r="F614" s="162" t="s">
        <v>1670</v>
      </c>
      <c r="G614" s="191"/>
      <c r="H614" s="197"/>
      <c r="I614" s="197"/>
      <c r="J614" s="201"/>
      <c r="K614" s="164" t="str">
        <f t="shared" si="9"/>
        <v/>
      </c>
      <c r="L614" s="206"/>
      <c r="M614" s="208"/>
      <c r="N614" s="210"/>
    </row>
    <row r="615" spans="1:14" ht="20.100000000000001" customHeight="1" x14ac:dyDescent="0.25">
      <c r="A615" s="160">
        <v>604</v>
      </c>
      <c r="B615" s="161" t="s">
        <v>1671</v>
      </c>
      <c r="C615" s="162" t="s">
        <v>1672</v>
      </c>
      <c r="D615" s="163">
        <v>5</v>
      </c>
      <c r="E615" s="161" t="s">
        <v>6</v>
      </c>
      <c r="F615" s="162" t="s">
        <v>1673</v>
      </c>
      <c r="G615" s="191"/>
      <c r="H615" s="197"/>
      <c r="I615" s="197"/>
      <c r="J615" s="201"/>
      <c r="K615" s="164" t="str">
        <f t="shared" si="9"/>
        <v/>
      </c>
      <c r="L615" s="206"/>
      <c r="M615" s="208"/>
      <c r="N615" s="210"/>
    </row>
    <row r="616" spans="1:14" ht="20.100000000000001" customHeight="1" x14ac:dyDescent="0.25">
      <c r="A616" s="160">
        <v>605</v>
      </c>
      <c r="B616" s="161" t="s">
        <v>1674</v>
      </c>
      <c r="C616" s="162" t="s">
        <v>1675</v>
      </c>
      <c r="D616" s="163">
        <v>5</v>
      </c>
      <c r="E616" s="161" t="s">
        <v>6</v>
      </c>
      <c r="F616" s="162" t="s">
        <v>1676</v>
      </c>
      <c r="G616" s="191"/>
      <c r="H616" s="197"/>
      <c r="I616" s="197"/>
      <c r="J616" s="201"/>
      <c r="K616" s="164" t="str">
        <f t="shared" si="9"/>
        <v/>
      </c>
      <c r="L616" s="206"/>
      <c r="M616" s="208"/>
      <c r="N616" s="210"/>
    </row>
    <row r="617" spans="1:14" ht="20.100000000000001" customHeight="1" x14ac:dyDescent="0.25">
      <c r="A617" s="160">
        <v>606</v>
      </c>
      <c r="B617" s="161" t="s">
        <v>1677</v>
      </c>
      <c r="C617" s="162" t="s">
        <v>1678</v>
      </c>
      <c r="D617" s="163">
        <v>5</v>
      </c>
      <c r="E617" s="161" t="s">
        <v>6</v>
      </c>
      <c r="F617" s="162" t="s">
        <v>1679</v>
      </c>
      <c r="G617" s="191"/>
      <c r="H617" s="197"/>
      <c r="I617" s="197"/>
      <c r="J617" s="201"/>
      <c r="K617" s="164" t="str">
        <f t="shared" si="9"/>
        <v/>
      </c>
      <c r="L617" s="206"/>
      <c r="M617" s="208"/>
      <c r="N617" s="210"/>
    </row>
    <row r="618" spans="1:14" ht="20.100000000000001" customHeight="1" x14ac:dyDescent="0.25">
      <c r="A618" s="160">
        <v>607</v>
      </c>
      <c r="B618" s="161" t="s">
        <v>1680</v>
      </c>
      <c r="C618" s="162" t="s">
        <v>1681</v>
      </c>
      <c r="D618" s="163">
        <v>5</v>
      </c>
      <c r="E618" s="161" t="s">
        <v>6</v>
      </c>
      <c r="F618" s="162" t="s">
        <v>1682</v>
      </c>
      <c r="G618" s="191"/>
      <c r="H618" s="197"/>
      <c r="I618" s="197"/>
      <c r="J618" s="201"/>
      <c r="K618" s="164" t="str">
        <f t="shared" si="9"/>
        <v/>
      </c>
      <c r="L618" s="206"/>
      <c r="M618" s="208"/>
      <c r="N618" s="210"/>
    </row>
    <row r="619" spans="1:14" ht="20.100000000000001" customHeight="1" x14ac:dyDescent="0.25">
      <c r="A619" s="160">
        <v>608</v>
      </c>
      <c r="B619" s="161" t="s">
        <v>1683</v>
      </c>
      <c r="C619" s="162" t="s">
        <v>1684</v>
      </c>
      <c r="D619" s="163">
        <v>5</v>
      </c>
      <c r="E619" s="161" t="s">
        <v>6</v>
      </c>
      <c r="F619" s="162" t="s">
        <v>1685</v>
      </c>
      <c r="G619" s="191"/>
      <c r="H619" s="197"/>
      <c r="I619" s="197"/>
      <c r="J619" s="201"/>
      <c r="K619" s="164" t="str">
        <f t="shared" si="9"/>
        <v/>
      </c>
      <c r="L619" s="206"/>
      <c r="M619" s="208"/>
      <c r="N619" s="210"/>
    </row>
    <row r="620" spans="1:14" ht="20.100000000000001" customHeight="1" x14ac:dyDescent="0.25">
      <c r="A620" s="160">
        <v>609</v>
      </c>
      <c r="B620" s="161" t="s">
        <v>1686</v>
      </c>
      <c r="C620" s="162" t="s">
        <v>1687</v>
      </c>
      <c r="D620" s="163">
        <v>5</v>
      </c>
      <c r="E620" s="161" t="s">
        <v>6</v>
      </c>
      <c r="F620" s="162" t="s">
        <v>1688</v>
      </c>
      <c r="G620" s="191"/>
      <c r="H620" s="197"/>
      <c r="I620" s="197"/>
      <c r="J620" s="201"/>
      <c r="K620" s="164" t="str">
        <f t="shared" si="9"/>
        <v/>
      </c>
      <c r="L620" s="206"/>
      <c r="M620" s="208"/>
      <c r="N620" s="210"/>
    </row>
    <row r="621" spans="1:14" ht="20.100000000000001" customHeight="1" x14ac:dyDescent="0.25">
      <c r="A621" s="160">
        <v>610</v>
      </c>
      <c r="B621" s="161" t="s">
        <v>1689</v>
      </c>
      <c r="C621" s="162" t="s">
        <v>1690</v>
      </c>
      <c r="D621" s="163">
        <v>5</v>
      </c>
      <c r="E621" s="161" t="s">
        <v>6</v>
      </c>
      <c r="F621" s="162" t="s">
        <v>1691</v>
      </c>
      <c r="G621" s="191"/>
      <c r="H621" s="197"/>
      <c r="I621" s="197"/>
      <c r="J621" s="201"/>
      <c r="K621" s="164" t="str">
        <f t="shared" si="9"/>
        <v/>
      </c>
      <c r="L621" s="206"/>
      <c r="M621" s="208"/>
      <c r="N621" s="210"/>
    </row>
    <row r="622" spans="1:14" ht="20.100000000000001" customHeight="1" x14ac:dyDescent="0.25">
      <c r="A622" s="160">
        <v>611</v>
      </c>
      <c r="B622" s="161" t="s">
        <v>1692</v>
      </c>
      <c r="C622" s="162" t="s">
        <v>1693</v>
      </c>
      <c r="D622" s="163">
        <v>5</v>
      </c>
      <c r="E622" s="161" t="s">
        <v>6</v>
      </c>
      <c r="F622" s="162" t="s">
        <v>1694</v>
      </c>
      <c r="G622" s="191"/>
      <c r="H622" s="197"/>
      <c r="I622" s="197"/>
      <c r="J622" s="201"/>
      <c r="K622" s="164" t="str">
        <f t="shared" si="9"/>
        <v/>
      </c>
      <c r="L622" s="206"/>
      <c r="M622" s="208"/>
      <c r="N622" s="210"/>
    </row>
    <row r="623" spans="1:14" ht="20.100000000000001" customHeight="1" x14ac:dyDescent="0.25">
      <c r="A623" s="160">
        <v>612</v>
      </c>
      <c r="B623" s="161" t="s">
        <v>688</v>
      </c>
      <c r="C623" s="162" t="s">
        <v>1695</v>
      </c>
      <c r="D623" s="163">
        <v>5</v>
      </c>
      <c r="E623" s="161" t="s">
        <v>6</v>
      </c>
      <c r="F623" s="162" t="s">
        <v>1696</v>
      </c>
      <c r="G623" s="191"/>
      <c r="H623" s="197"/>
      <c r="I623" s="197"/>
      <c r="J623" s="201"/>
      <c r="K623" s="164" t="str">
        <f t="shared" si="9"/>
        <v/>
      </c>
      <c r="L623" s="206"/>
      <c r="M623" s="208"/>
      <c r="N623" s="210"/>
    </row>
    <row r="624" spans="1:14" ht="20.100000000000001" customHeight="1" x14ac:dyDescent="0.25">
      <c r="A624" s="160">
        <v>613</v>
      </c>
      <c r="B624" s="161" t="s">
        <v>685</v>
      </c>
      <c r="C624" s="162" t="s">
        <v>1697</v>
      </c>
      <c r="D624" s="163">
        <v>5</v>
      </c>
      <c r="E624" s="161" t="s">
        <v>6</v>
      </c>
      <c r="F624" s="162" t="s">
        <v>1698</v>
      </c>
      <c r="G624" s="191"/>
      <c r="H624" s="197"/>
      <c r="I624" s="197"/>
      <c r="J624" s="201"/>
      <c r="K624" s="164" t="str">
        <f t="shared" si="9"/>
        <v/>
      </c>
      <c r="L624" s="206"/>
      <c r="M624" s="208"/>
      <c r="N624" s="210"/>
    </row>
    <row r="625" spans="1:14" ht="20.100000000000001" customHeight="1" x14ac:dyDescent="0.25">
      <c r="A625" s="160">
        <v>614</v>
      </c>
      <c r="B625" s="161" t="s">
        <v>537</v>
      </c>
      <c r="C625" s="162" t="s">
        <v>1699</v>
      </c>
      <c r="D625" s="163">
        <v>5</v>
      </c>
      <c r="E625" s="161" t="s">
        <v>6</v>
      </c>
      <c r="F625" s="162" t="s">
        <v>1700</v>
      </c>
      <c r="G625" s="191"/>
      <c r="H625" s="197"/>
      <c r="I625" s="197"/>
      <c r="J625" s="201"/>
      <c r="K625" s="164" t="str">
        <f t="shared" si="9"/>
        <v/>
      </c>
      <c r="L625" s="206"/>
      <c r="M625" s="208"/>
      <c r="N625" s="210"/>
    </row>
    <row r="626" spans="1:14" ht="20.100000000000001" customHeight="1" x14ac:dyDescent="0.25">
      <c r="A626" s="160">
        <v>615</v>
      </c>
      <c r="B626" s="161" t="s">
        <v>1701</v>
      </c>
      <c r="C626" s="162" t="s">
        <v>1702</v>
      </c>
      <c r="D626" s="163">
        <v>5</v>
      </c>
      <c r="E626" s="161" t="s">
        <v>6</v>
      </c>
      <c r="F626" s="162" t="s">
        <v>1703</v>
      </c>
      <c r="G626" s="191"/>
      <c r="H626" s="197"/>
      <c r="I626" s="197"/>
      <c r="J626" s="201"/>
      <c r="K626" s="164" t="str">
        <f t="shared" si="9"/>
        <v/>
      </c>
      <c r="L626" s="206"/>
      <c r="M626" s="208"/>
      <c r="N626" s="210"/>
    </row>
    <row r="627" spans="1:14" ht="20.100000000000001" customHeight="1" x14ac:dyDescent="0.25">
      <c r="A627" s="160">
        <v>616</v>
      </c>
      <c r="B627" s="161" t="s">
        <v>26</v>
      </c>
      <c r="C627" s="162" t="s">
        <v>1704</v>
      </c>
      <c r="D627" s="163">
        <v>5</v>
      </c>
      <c r="E627" s="161" t="s">
        <v>6</v>
      </c>
      <c r="F627" s="162" t="s">
        <v>1705</v>
      </c>
      <c r="G627" s="191"/>
      <c r="H627" s="197"/>
      <c r="I627" s="197"/>
      <c r="J627" s="201"/>
      <c r="K627" s="164" t="str">
        <f t="shared" si="9"/>
        <v/>
      </c>
      <c r="L627" s="206"/>
      <c r="M627" s="208"/>
      <c r="N627" s="210"/>
    </row>
    <row r="628" spans="1:14" ht="20.100000000000001" customHeight="1" x14ac:dyDescent="0.25">
      <c r="A628" s="160">
        <v>617</v>
      </c>
      <c r="B628" s="161" t="s">
        <v>546</v>
      </c>
      <c r="C628" s="162" t="s">
        <v>1706</v>
      </c>
      <c r="D628" s="163">
        <v>5</v>
      </c>
      <c r="E628" s="161" t="s">
        <v>6</v>
      </c>
      <c r="F628" s="162" t="s">
        <v>1707</v>
      </c>
      <c r="G628" s="191"/>
      <c r="H628" s="197"/>
      <c r="I628" s="197"/>
      <c r="J628" s="201"/>
      <c r="K628" s="164" t="str">
        <f t="shared" si="9"/>
        <v/>
      </c>
      <c r="L628" s="206"/>
      <c r="M628" s="208"/>
      <c r="N628" s="210"/>
    </row>
    <row r="629" spans="1:14" ht="20.100000000000001" customHeight="1" x14ac:dyDescent="0.25">
      <c r="A629" s="160">
        <v>618</v>
      </c>
      <c r="B629" s="161" t="s">
        <v>1708</v>
      </c>
      <c r="C629" s="162" t="s">
        <v>1709</v>
      </c>
      <c r="D629" s="163">
        <v>5</v>
      </c>
      <c r="E629" s="161" t="s">
        <v>6</v>
      </c>
      <c r="F629" s="162" t="s">
        <v>1710</v>
      </c>
      <c r="G629" s="191"/>
      <c r="H629" s="197"/>
      <c r="I629" s="197"/>
      <c r="J629" s="201"/>
      <c r="K629" s="164" t="str">
        <f t="shared" si="9"/>
        <v/>
      </c>
      <c r="L629" s="206"/>
      <c r="M629" s="208"/>
      <c r="N629" s="210"/>
    </row>
    <row r="630" spans="1:14" ht="20.100000000000001" customHeight="1" x14ac:dyDescent="0.25">
      <c r="A630" s="160">
        <v>619</v>
      </c>
      <c r="B630" s="161" t="s">
        <v>1711</v>
      </c>
      <c r="C630" s="162" t="s">
        <v>1712</v>
      </c>
      <c r="D630" s="163">
        <v>5</v>
      </c>
      <c r="E630" s="161" t="s">
        <v>6</v>
      </c>
      <c r="F630" s="162" t="s">
        <v>1713</v>
      </c>
      <c r="G630" s="191"/>
      <c r="H630" s="197"/>
      <c r="I630" s="197"/>
      <c r="J630" s="201"/>
      <c r="K630" s="164" t="str">
        <f t="shared" si="9"/>
        <v/>
      </c>
      <c r="L630" s="206"/>
      <c r="M630" s="208"/>
      <c r="N630" s="210"/>
    </row>
    <row r="631" spans="1:14" ht="20.100000000000001" customHeight="1" x14ac:dyDescent="0.25">
      <c r="A631" s="160">
        <v>620</v>
      </c>
      <c r="B631" s="161" t="s">
        <v>1714</v>
      </c>
      <c r="C631" s="162" t="s">
        <v>1715</v>
      </c>
      <c r="D631" s="163">
        <v>5</v>
      </c>
      <c r="E631" s="161" t="s">
        <v>6</v>
      </c>
      <c r="F631" s="162" t="s">
        <v>1716</v>
      </c>
      <c r="G631" s="191"/>
      <c r="H631" s="197"/>
      <c r="I631" s="197"/>
      <c r="J631" s="201"/>
      <c r="K631" s="164" t="str">
        <f t="shared" si="9"/>
        <v/>
      </c>
      <c r="L631" s="206"/>
      <c r="M631" s="208"/>
      <c r="N631" s="210"/>
    </row>
    <row r="632" spans="1:14" ht="20.100000000000001" customHeight="1" x14ac:dyDescent="0.25">
      <c r="A632" s="160">
        <v>621</v>
      </c>
      <c r="B632" s="161" t="s">
        <v>1717</v>
      </c>
      <c r="C632" s="162" t="s">
        <v>1718</v>
      </c>
      <c r="D632" s="163">
        <v>5</v>
      </c>
      <c r="E632" s="161" t="s">
        <v>6</v>
      </c>
      <c r="F632" s="162" t="s">
        <v>1719</v>
      </c>
      <c r="G632" s="191"/>
      <c r="H632" s="197"/>
      <c r="I632" s="197"/>
      <c r="J632" s="201"/>
      <c r="K632" s="164" t="str">
        <f t="shared" si="9"/>
        <v/>
      </c>
      <c r="L632" s="206"/>
      <c r="M632" s="208"/>
      <c r="N632" s="210"/>
    </row>
    <row r="633" spans="1:14" ht="20.100000000000001" customHeight="1" x14ac:dyDescent="0.25">
      <c r="A633" s="160">
        <v>622</v>
      </c>
      <c r="B633" s="161" t="s">
        <v>1720</v>
      </c>
      <c r="C633" s="162" t="s">
        <v>1721</v>
      </c>
      <c r="D633" s="163">
        <v>5</v>
      </c>
      <c r="E633" s="161" t="s">
        <v>6</v>
      </c>
      <c r="F633" s="162" t="s">
        <v>1722</v>
      </c>
      <c r="G633" s="191"/>
      <c r="H633" s="197"/>
      <c r="I633" s="197"/>
      <c r="J633" s="201"/>
      <c r="K633" s="164" t="str">
        <f t="shared" si="9"/>
        <v/>
      </c>
      <c r="L633" s="206"/>
      <c r="M633" s="208"/>
      <c r="N633" s="210"/>
    </row>
    <row r="634" spans="1:14" ht="20.100000000000001" customHeight="1" x14ac:dyDescent="0.25">
      <c r="A634" s="160">
        <v>623</v>
      </c>
      <c r="B634" s="161" t="s">
        <v>1723</v>
      </c>
      <c r="C634" s="162" t="s">
        <v>1724</v>
      </c>
      <c r="D634" s="163">
        <v>5</v>
      </c>
      <c r="E634" s="161" t="s">
        <v>6</v>
      </c>
      <c r="F634" s="162" t="s">
        <v>1725</v>
      </c>
      <c r="G634" s="191"/>
      <c r="H634" s="197"/>
      <c r="I634" s="197"/>
      <c r="J634" s="201"/>
      <c r="K634" s="164" t="str">
        <f t="shared" si="9"/>
        <v/>
      </c>
      <c r="L634" s="206"/>
      <c r="M634" s="208"/>
      <c r="N634" s="210"/>
    </row>
    <row r="635" spans="1:14" ht="20.100000000000001" customHeight="1" x14ac:dyDescent="0.25">
      <c r="A635" s="160">
        <v>624</v>
      </c>
      <c r="B635" s="161" t="s">
        <v>1726</v>
      </c>
      <c r="C635" s="162" t="s">
        <v>1727</v>
      </c>
      <c r="D635" s="163">
        <v>5</v>
      </c>
      <c r="E635" s="161" t="s">
        <v>6</v>
      </c>
      <c r="F635" s="162" t="s">
        <v>1728</v>
      </c>
      <c r="G635" s="191"/>
      <c r="H635" s="197"/>
      <c r="I635" s="197"/>
      <c r="J635" s="201"/>
      <c r="K635" s="164" t="str">
        <f t="shared" si="9"/>
        <v/>
      </c>
      <c r="L635" s="206"/>
      <c r="M635" s="208"/>
      <c r="N635" s="210"/>
    </row>
    <row r="636" spans="1:14" ht="20.100000000000001" customHeight="1" x14ac:dyDescent="0.25">
      <c r="A636" s="160">
        <v>625</v>
      </c>
      <c r="B636" s="161" t="s">
        <v>1729</v>
      </c>
      <c r="C636" s="162" t="s">
        <v>1730</v>
      </c>
      <c r="D636" s="163">
        <v>5</v>
      </c>
      <c r="E636" s="161" t="s">
        <v>6</v>
      </c>
      <c r="F636" s="162" t="s">
        <v>1731</v>
      </c>
      <c r="G636" s="191"/>
      <c r="H636" s="197"/>
      <c r="I636" s="197"/>
      <c r="J636" s="201"/>
      <c r="K636" s="164" t="str">
        <f t="shared" si="9"/>
        <v/>
      </c>
      <c r="L636" s="206"/>
      <c r="M636" s="208"/>
      <c r="N636" s="210"/>
    </row>
    <row r="637" spans="1:14" ht="20.100000000000001" customHeight="1" x14ac:dyDescent="0.25">
      <c r="A637" s="160">
        <v>626</v>
      </c>
      <c r="B637" s="161" t="s">
        <v>1732</v>
      </c>
      <c r="C637" s="162" t="s">
        <v>1733</v>
      </c>
      <c r="D637" s="163">
        <v>5</v>
      </c>
      <c r="E637" s="161" t="s">
        <v>6</v>
      </c>
      <c r="F637" s="162" t="s">
        <v>1734</v>
      </c>
      <c r="G637" s="191"/>
      <c r="H637" s="197"/>
      <c r="I637" s="197"/>
      <c r="J637" s="201"/>
      <c r="K637" s="164" t="str">
        <f t="shared" si="9"/>
        <v/>
      </c>
      <c r="L637" s="206"/>
      <c r="M637" s="208"/>
      <c r="N637" s="210"/>
    </row>
    <row r="638" spans="1:14" ht="20.100000000000001" customHeight="1" x14ac:dyDescent="0.25">
      <c r="A638" s="160">
        <v>627</v>
      </c>
      <c r="B638" s="161" t="s">
        <v>1735</v>
      </c>
      <c r="C638" s="162" t="s">
        <v>1736</v>
      </c>
      <c r="D638" s="163">
        <v>5</v>
      </c>
      <c r="E638" s="161" t="s">
        <v>6</v>
      </c>
      <c r="F638" s="162" t="s">
        <v>1737</v>
      </c>
      <c r="G638" s="191"/>
      <c r="H638" s="197"/>
      <c r="I638" s="197"/>
      <c r="J638" s="201"/>
      <c r="K638" s="164" t="str">
        <f t="shared" si="9"/>
        <v/>
      </c>
      <c r="L638" s="206"/>
      <c r="M638" s="208"/>
      <c r="N638" s="210"/>
    </row>
    <row r="639" spans="1:14" ht="20.100000000000001" customHeight="1" x14ac:dyDescent="0.25">
      <c r="A639" s="160">
        <v>628</v>
      </c>
      <c r="B639" s="161" t="s">
        <v>1738</v>
      </c>
      <c r="C639" s="162" t="s">
        <v>1739</v>
      </c>
      <c r="D639" s="163">
        <v>5</v>
      </c>
      <c r="E639" s="161" t="s">
        <v>6</v>
      </c>
      <c r="F639" s="162" t="s">
        <v>1740</v>
      </c>
      <c r="G639" s="191"/>
      <c r="H639" s="197"/>
      <c r="I639" s="197"/>
      <c r="J639" s="201"/>
      <c r="K639" s="164" t="str">
        <f t="shared" si="9"/>
        <v/>
      </c>
      <c r="L639" s="206"/>
      <c r="M639" s="208"/>
      <c r="N639" s="210"/>
    </row>
    <row r="640" spans="1:14" ht="20.100000000000001" customHeight="1" x14ac:dyDescent="0.25">
      <c r="A640" s="160">
        <v>629</v>
      </c>
      <c r="B640" s="161" t="s">
        <v>1741</v>
      </c>
      <c r="C640" s="162" t="s">
        <v>1742</v>
      </c>
      <c r="D640" s="163">
        <v>5</v>
      </c>
      <c r="E640" s="161" t="s">
        <v>6</v>
      </c>
      <c r="F640" s="162" t="s">
        <v>1743</v>
      </c>
      <c r="G640" s="191"/>
      <c r="H640" s="197"/>
      <c r="I640" s="197"/>
      <c r="J640" s="201"/>
      <c r="K640" s="164" t="str">
        <f t="shared" si="9"/>
        <v/>
      </c>
      <c r="L640" s="206"/>
      <c r="M640" s="208"/>
      <c r="N640" s="210"/>
    </row>
    <row r="641" spans="1:14" ht="20.100000000000001" customHeight="1" x14ac:dyDescent="0.25">
      <c r="A641" s="160">
        <v>630</v>
      </c>
      <c r="B641" s="161" t="s">
        <v>1744</v>
      </c>
      <c r="C641" s="162" t="s">
        <v>1745</v>
      </c>
      <c r="D641" s="163">
        <v>5</v>
      </c>
      <c r="E641" s="161" t="s">
        <v>6</v>
      </c>
      <c r="F641" s="162" t="s">
        <v>1746</v>
      </c>
      <c r="G641" s="191"/>
      <c r="H641" s="197"/>
      <c r="I641" s="197"/>
      <c r="J641" s="201"/>
      <c r="K641" s="164" t="str">
        <f t="shared" si="9"/>
        <v/>
      </c>
      <c r="L641" s="206"/>
      <c r="M641" s="208"/>
      <c r="N641" s="210"/>
    </row>
    <row r="642" spans="1:14" ht="20.100000000000001" customHeight="1" x14ac:dyDescent="0.25">
      <c r="A642" s="160">
        <v>631</v>
      </c>
      <c r="B642" s="161" t="s">
        <v>1747</v>
      </c>
      <c r="C642" s="162" t="s">
        <v>1748</v>
      </c>
      <c r="D642" s="163">
        <v>5</v>
      </c>
      <c r="E642" s="161" t="s">
        <v>6</v>
      </c>
      <c r="F642" s="162" t="s">
        <v>1749</v>
      </c>
      <c r="G642" s="191"/>
      <c r="H642" s="197"/>
      <c r="I642" s="197"/>
      <c r="J642" s="201"/>
      <c r="K642" s="164" t="str">
        <f t="shared" si="9"/>
        <v/>
      </c>
      <c r="L642" s="206"/>
      <c r="M642" s="208"/>
      <c r="N642" s="210"/>
    </row>
    <row r="643" spans="1:14" ht="20.100000000000001" customHeight="1" x14ac:dyDescent="0.25">
      <c r="A643" s="160">
        <v>632</v>
      </c>
      <c r="B643" s="161" t="s">
        <v>1750</v>
      </c>
      <c r="C643" s="162" t="s">
        <v>1751</v>
      </c>
      <c r="D643" s="163">
        <v>5</v>
      </c>
      <c r="E643" s="161" t="s">
        <v>6</v>
      </c>
      <c r="F643" s="162" t="s">
        <v>1752</v>
      </c>
      <c r="G643" s="191"/>
      <c r="H643" s="197"/>
      <c r="I643" s="197"/>
      <c r="J643" s="201"/>
      <c r="K643" s="164" t="str">
        <f t="shared" si="9"/>
        <v/>
      </c>
      <c r="L643" s="206"/>
      <c r="M643" s="208"/>
      <c r="N643" s="210"/>
    </row>
    <row r="644" spans="1:14" ht="20.100000000000001" customHeight="1" x14ac:dyDescent="0.25">
      <c r="A644" s="160">
        <v>633</v>
      </c>
      <c r="B644" s="161" t="s">
        <v>1753</v>
      </c>
      <c r="C644" s="162" t="s">
        <v>1754</v>
      </c>
      <c r="D644" s="163">
        <v>5</v>
      </c>
      <c r="E644" s="161" t="s">
        <v>6</v>
      </c>
      <c r="F644" s="162" t="s">
        <v>1755</v>
      </c>
      <c r="G644" s="191"/>
      <c r="H644" s="197"/>
      <c r="I644" s="197"/>
      <c r="J644" s="201"/>
      <c r="K644" s="164" t="str">
        <f t="shared" si="9"/>
        <v/>
      </c>
      <c r="L644" s="206"/>
      <c r="M644" s="208"/>
      <c r="N644" s="210"/>
    </row>
    <row r="645" spans="1:14" ht="20.100000000000001" customHeight="1" x14ac:dyDescent="0.25">
      <c r="A645" s="160">
        <v>634</v>
      </c>
      <c r="B645" s="161" t="s">
        <v>1756</v>
      </c>
      <c r="C645" s="162" t="s">
        <v>1757</v>
      </c>
      <c r="D645" s="163">
        <v>5</v>
      </c>
      <c r="E645" s="161" t="s">
        <v>6</v>
      </c>
      <c r="F645" s="162" t="s">
        <v>1758</v>
      </c>
      <c r="G645" s="191"/>
      <c r="H645" s="197"/>
      <c r="I645" s="197"/>
      <c r="J645" s="201"/>
      <c r="K645" s="164" t="str">
        <f t="shared" si="9"/>
        <v/>
      </c>
      <c r="L645" s="206"/>
      <c r="M645" s="208"/>
      <c r="N645" s="210"/>
    </row>
    <row r="646" spans="1:14" ht="20.100000000000001" customHeight="1" x14ac:dyDescent="0.25">
      <c r="A646" s="160">
        <v>635</v>
      </c>
      <c r="B646" s="161" t="s">
        <v>1759</v>
      </c>
      <c r="C646" s="162" t="s">
        <v>1760</v>
      </c>
      <c r="D646" s="163">
        <v>5</v>
      </c>
      <c r="E646" s="161" t="s">
        <v>6</v>
      </c>
      <c r="F646" s="162" t="s">
        <v>1761</v>
      </c>
      <c r="G646" s="191"/>
      <c r="H646" s="197"/>
      <c r="I646" s="197"/>
      <c r="J646" s="201"/>
      <c r="K646" s="164" t="str">
        <f t="shared" si="9"/>
        <v/>
      </c>
      <c r="L646" s="206"/>
      <c r="M646" s="208"/>
      <c r="N646" s="210"/>
    </row>
    <row r="647" spans="1:14" ht="20.100000000000001" customHeight="1" x14ac:dyDescent="0.25">
      <c r="A647" s="160">
        <v>636</v>
      </c>
      <c r="B647" s="161" t="s">
        <v>1762</v>
      </c>
      <c r="C647" s="162" t="s">
        <v>1763</v>
      </c>
      <c r="D647" s="163">
        <v>5</v>
      </c>
      <c r="E647" s="161" t="s">
        <v>6</v>
      </c>
      <c r="F647" s="162" t="s">
        <v>1764</v>
      </c>
      <c r="G647" s="191"/>
      <c r="H647" s="197"/>
      <c r="I647" s="197"/>
      <c r="J647" s="201"/>
      <c r="K647" s="164" t="str">
        <f t="shared" si="9"/>
        <v/>
      </c>
      <c r="L647" s="206"/>
      <c r="M647" s="208"/>
      <c r="N647" s="210"/>
    </row>
    <row r="648" spans="1:14" ht="20.100000000000001" customHeight="1" x14ac:dyDescent="0.25">
      <c r="A648" s="160">
        <v>637</v>
      </c>
      <c r="B648" s="161" t="s">
        <v>1765</v>
      </c>
      <c r="C648" s="162" t="s">
        <v>1766</v>
      </c>
      <c r="D648" s="163">
        <v>5</v>
      </c>
      <c r="E648" s="161" t="s">
        <v>6</v>
      </c>
      <c r="F648" s="162" t="s">
        <v>1767</v>
      </c>
      <c r="G648" s="191"/>
      <c r="H648" s="197"/>
      <c r="I648" s="197"/>
      <c r="J648" s="201"/>
      <c r="K648" s="164" t="str">
        <f t="shared" si="9"/>
        <v/>
      </c>
      <c r="L648" s="206"/>
      <c r="M648" s="208"/>
      <c r="N648" s="210"/>
    </row>
    <row r="649" spans="1:14" ht="20.100000000000001" customHeight="1" x14ac:dyDescent="0.25">
      <c r="A649" s="160">
        <v>638</v>
      </c>
      <c r="B649" s="161" t="s">
        <v>1768</v>
      </c>
      <c r="C649" s="162" t="s">
        <v>1769</v>
      </c>
      <c r="D649" s="163">
        <v>5</v>
      </c>
      <c r="E649" s="161" t="s">
        <v>6</v>
      </c>
      <c r="F649" s="162" t="s">
        <v>1770</v>
      </c>
      <c r="G649" s="191"/>
      <c r="H649" s="197"/>
      <c r="I649" s="197"/>
      <c r="J649" s="201"/>
      <c r="K649" s="164" t="str">
        <f t="shared" si="9"/>
        <v/>
      </c>
      <c r="L649" s="206"/>
      <c r="M649" s="208"/>
      <c r="N649" s="210"/>
    </row>
    <row r="650" spans="1:14" ht="20.100000000000001" customHeight="1" x14ac:dyDescent="0.25">
      <c r="A650" s="160">
        <v>639</v>
      </c>
      <c r="B650" s="161" t="s">
        <v>1771</v>
      </c>
      <c r="C650" s="162" t="s">
        <v>1772</v>
      </c>
      <c r="D650" s="163">
        <v>5</v>
      </c>
      <c r="E650" s="161" t="s">
        <v>6</v>
      </c>
      <c r="F650" s="162" t="s">
        <v>1773</v>
      </c>
      <c r="G650" s="191"/>
      <c r="H650" s="197"/>
      <c r="I650" s="197"/>
      <c r="J650" s="201"/>
      <c r="K650" s="164" t="str">
        <f t="shared" si="9"/>
        <v/>
      </c>
      <c r="L650" s="206"/>
      <c r="M650" s="208"/>
      <c r="N650" s="210"/>
    </row>
    <row r="651" spans="1:14" ht="20.100000000000001" customHeight="1" x14ac:dyDescent="0.25">
      <c r="A651" s="160">
        <v>640</v>
      </c>
      <c r="B651" s="161" t="s">
        <v>713</v>
      </c>
      <c r="C651" s="162" t="s">
        <v>1774</v>
      </c>
      <c r="D651" s="163">
        <v>5</v>
      </c>
      <c r="E651" s="161" t="s">
        <v>6</v>
      </c>
      <c r="F651" s="162" t="s">
        <v>1775</v>
      </c>
      <c r="G651" s="191"/>
      <c r="H651" s="197"/>
      <c r="I651" s="197"/>
      <c r="J651" s="201"/>
      <c r="K651" s="164" t="str">
        <f t="shared" si="9"/>
        <v/>
      </c>
      <c r="L651" s="206"/>
      <c r="M651" s="208"/>
      <c r="N651" s="210"/>
    </row>
    <row r="652" spans="1:14" ht="20.100000000000001" customHeight="1" x14ac:dyDescent="0.25">
      <c r="A652" s="160">
        <v>641</v>
      </c>
      <c r="B652" s="161" t="s">
        <v>1776</v>
      </c>
      <c r="C652" s="162" t="s">
        <v>1777</v>
      </c>
      <c r="D652" s="163">
        <v>5</v>
      </c>
      <c r="E652" s="161" t="s">
        <v>6</v>
      </c>
      <c r="F652" s="162" t="s">
        <v>1778</v>
      </c>
      <c r="G652" s="191"/>
      <c r="H652" s="197"/>
      <c r="I652" s="197"/>
      <c r="J652" s="201"/>
      <c r="K652" s="164" t="str">
        <f t="shared" ref="K652:K715" si="10">IF(J652="","",D652*J652)</f>
        <v/>
      </c>
      <c r="L652" s="206"/>
      <c r="M652" s="208"/>
      <c r="N652" s="210"/>
    </row>
    <row r="653" spans="1:14" ht="20.100000000000001" customHeight="1" x14ac:dyDescent="0.25">
      <c r="A653" s="160">
        <v>642</v>
      </c>
      <c r="B653" s="161" t="s">
        <v>1779</v>
      </c>
      <c r="C653" s="162" t="s">
        <v>1780</v>
      </c>
      <c r="D653" s="163">
        <v>5</v>
      </c>
      <c r="E653" s="161" t="s">
        <v>6</v>
      </c>
      <c r="F653" s="162" t="s">
        <v>1781</v>
      </c>
      <c r="G653" s="191"/>
      <c r="H653" s="197"/>
      <c r="I653" s="197"/>
      <c r="J653" s="201"/>
      <c r="K653" s="164" t="str">
        <f t="shared" si="10"/>
        <v/>
      </c>
      <c r="L653" s="206"/>
      <c r="M653" s="208"/>
      <c r="N653" s="210"/>
    </row>
    <row r="654" spans="1:14" ht="20.100000000000001" customHeight="1" x14ac:dyDescent="0.25">
      <c r="A654" s="160">
        <v>643</v>
      </c>
      <c r="B654" s="161" t="s">
        <v>1782</v>
      </c>
      <c r="C654" s="162" t="s">
        <v>1783</v>
      </c>
      <c r="D654" s="163">
        <v>5</v>
      </c>
      <c r="E654" s="161" t="s">
        <v>6</v>
      </c>
      <c r="F654" s="162" t="s">
        <v>1784</v>
      </c>
      <c r="G654" s="191"/>
      <c r="H654" s="197"/>
      <c r="I654" s="197"/>
      <c r="J654" s="201"/>
      <c r="K654" s="164" t="str">
        <f t="shared" si="10"/>
        <v/>
      </c>
      <c r="L654" s="206"/>
      <c r="M654" s="208"/>
      <c r="N654" s="210"/>
    </row>
    <row r="655" spans="1:14" ht="20.100000000000001" customHeight="1" x14ac:dyDescent="0.25">
      <c r="A655" s="160">
        <v>644</v>
      </c>
      <c r="B655" s="161" t="s">
        <v>716</v>
      </c>
      <c r="C655" s="162" t="s">
        <v>1785</v>
      </c>
      <c r="D655" s="163">
        <v>5</v>
      </c>
      <c r="E655" s="161" t="s">
        <v>6</v>
      </c>
      <c r="F655" s="162" t="s">
        <v>1786</v>
      </c>
      <c r="G655" s="191"/>
      <c r="H655" s="197"/>
      <c r="I655" s="197"/>
      <c r="J655" s="201"/>
      <c r="K655" s="164" t="str">
        <f t="shared" si="10"/>
        <v/>
      </c>
      <c r="L655" s="206"/>
      <c r="M655" s="208"/>
      <c r="N655" s="210"/>
    </row>
    <row r="656" spans="1:14" ht="20.100000000000001" customHeight="1" x14ac:dyDescent="0.25">
      <c r="A656" s="160">
        <v>645</v>
      </c>
      <c r="B656" s="161" t="s">
        <v>60</v>
      </c>
      <c r="C656" s="162" t="s">
        <v>1787</v>
      </c>
      <c r="D656" s="163">
        <v>5</v>
      </c>
      <c r="E656" s="161" t="s">
        <v>6</v>
      </c>
      <c r="F656" s="162" t="s">
        <v>1788</v>
      </c>
      <c r="G656" s="191"/>
      <c r="H656" s="197"/>
      <c r="I656" s="197"/>
      <c r="J656" s="201"/>
      <c r="K656" s="164" t="str">
        <f t="shared" si="10"/>
        <v/>
      </c>
      <c r="L656" s="206"/>
      <c r="M656" s="208"/>
      <c r="N656" s="210"/>
    </row>
    <row r="657" spans="1:14" ht="20.100000000000001" customHeight="1" x14ac:dyDescent="0.25">
      <c r="A657" s="160">
        <v>646</v>
      </c>
      <c r="B657" s="161" t="s">
        <v>1789</v>
      </c>
      <c r="C657" s="162" t="s">
        <v>1790</v>
      </c>
      <c r="D657" s="163">
        <v>5</v>
      </c>
      <c r="E657" s="161" t="s">
        <v>6</v>
      </c>
      <c r="F657" s="162" t="s">
        <v>1791</v>
      </c>
      <c r="G657" s="191"/>
      <c r="H657" s="197"/>
      <c r="I657" s="197"/>
      <c r="J657" s="201"/>
      <c r="K657" s="164" t="str">
        <f t="shared" si="10"/>
        <v/>
      </c>
      <c r="L657" s="206"/>
      <c r="M657" s="208"/>
      <c r="N657" s="210"/>
    </row>
    <row r="658" spans="1:14" ht="20.100000000000001" customHeight="1" x14ac:dyDescent="0.25">
      <c r="A658" s="160">
        <v>647</v>
      </c>
      <c r="B658" s="161" t="s">
        <v>1792</v>
      </c>
      <c r="C658" s="162" t="s">
        <v>1793</v>
      </c>
      <c r="D658" s="163">
        <v>5</v>
      </c>
      <c r="E658" s="161" t="s">
        <v>6</v>
      </c>
      <c r="F658" s="162" t="s">
        <v>1794</v>
      </c>
      <c r="G658" s="191"/>
      <c r="H658" s="197"/>
      <c r="I658" s="197"/>
      <c r="J658" s="201"/>
      <c r="K658" s="164" t="str">
        <f t="shared" si="10"/>
        <v/>
      </c>
      <c r="L658" s="206"/>
      <c r="M658" s="208"/>
      <c r="N658" s="210"/>
    </row>
    <row r="659" spans="1:14" ht="20.100000000000001" customHeight="1" x14ac:dyDescent="0.25">
      <c r="A659" s="160">
        <v>648</v>
      </c>
      <c r="B659" s="161" t="s">
        <v>1795</v>
      </c>
      <c r="C659" s="162" t="s">
        <v>1796</v>
      </c>
      <c r="D659" s="163">
        <v>5</v>
      </c>
      <c r="E659" s="161" t="s">
        <v>6</v>
      </c>
      <c r="F659" s="162" t="s">
        <v>1797</v>
      </c>
      <c r="G659" s="191"/>
      <c r="H659" s="197"/>
      <c r="I659" s="197"/>
      <c r="J659" s="201"/>
      <c r="K659" s="164" t="str">
        <f t="shared" si="10"/>
        <v/>
      </c>
      <c r="L659" s="206"/>
      <c r="M659" s="208"/>
      <c r="N659" s="210"/>
    </row>
    <row r="660" spans="1:14" ht="20.100000000000001" customHeight="1" x14ac:dyDescent="0.25">
      <c r="A660" s="160">
        <v>649</v>
      </c>
      <c r="B660" s="161" t="s">
        <v>691</v>
      </c>
      <c r="C660" s="162" t="s">
        <v>1798</v>
      </c>
      <c r="D660" s="163">
        <v>5</v>
      </c>
      <c r="E660" s="161" t="s">
        <v>6</v>
      </c>
      <c r="F660" s="162" t="s">
        <v>1799</v>
      </c>
      <c r="G660" s="191"/>
      <c r="H660" s="197"/>
      <c r="I660" s="197"/>
      <c r="J660" s="201"/>
      <c r="K660" s="164" t="str">
        <f t="shared" si="10"/>
        <v/>
      </c>
      <c r="L660" s="206"/>
      <c r="M660" s="208"/>
      <c r="N660" s="210"/>
    </row>
    <row r="661" spans="1:14" ht="20.100000000000001" customHeight="1" x14ac:dyDescent="0.25">
      <c r="A661" s="160">
        <v>650</v>
      </c>
      <c r="B661" s="161" t="s">
        <v>1800</v>
      </c>
      <c r="C661" s="162" t="s">
        <v>1801</v>
      </c>
      <c r="D661" s="163">
        <v>5</v>
      </c>
      <c r="E661" s="161" t="s">
        <v>6</v>
      </c>
      <c r="F661" s="162" t="s">
        <v>1802</v>
      </c>
      <c r="G661" s="191"/>
      <c r="H661" s="197"/>
      <c r="I661" s="197"/>
      <c r="J661" s="201"/>
      <c r="K661" s="164" t="str">
        <f t="shared" si="10"/>
        <v/>
      </c>
      <c r="L661" s="206"/>
      <c r="M661" s="208"/>
      <c r="N661" s="210"/>
    </row>
    <row r="662" spans="1:14" ht="20.100000000000001" customHeight="1" x14ac:dyDescent="0.25">
      <c r="A662" s="160">
        <v>651</v>
      </c>
      <c r="B662" s="161" t="s">
        <v>1803</v>
      </c>
      <c r="C662" s="162" t="s">
        <v>1804</v>
      </c>
      <c r="D662" s="163">
        <v>5</v>
      </c>
      <c r="E662" s="161" t="s">
        <v>6</v>
      </c>
      <c r="F662" s="162" t="s">
        <v>1805</v>
      </c>
      <c r="G662" s="191"/>
      <c r="H662" s="197"/>
      <c r="I662" s="197"/>
      <c r="J662" s="201"/>
      <c r="K662" s="164" t="str">
        <f t="shared" si="10"/>
        <v/>
      </c>
      <c r="L662" s="206"/>
      <c r="M662" s="208"/>
      <c r="N662" s="210"/>
    </row>
    <row r="663" spans="1:14" ht="20.100000000000001" customHeight="1" x14ac:dyDescent="0.25">
      <c r="A663" s="160">
        <v>652</v>
      </c>
      <c r="B663" s="161" t="s">
        <v>1806</v>
      </c>
      <c r="C663" s="162" t="s">
        <v>1807</v>
      </c>
      <c r="D663" s="163">
        <v>5</v>
      </c>
      <c r="E663" s="161" t="s">
        <v>6</v>
      </c>
      <c r="F663" s="162" t="s">
        <v>1808</v>
      </c>
      <c r="G663" s="191"/>
      <c r="H663" s="197"/>
      <c r="I663" s="197"/>
      <c r="J663" s="201"/>
      <c r="K663" s="164" t="str">
        <f t="shared" si="10"/>
        <v/>
      </c>
      <c r="L663" s="206"/>
      <c r="M663" s="208"/>
      <c r="N663" s="210"/>
    </row>
    <row r="664" spans="1:14" ht="20.100000000000001" customHeight="1" x14ac:dyDescent="0.25">
      <c r="A664" s="160">
        <v>653</v>
      </c>
      <c r="B664" s="161" t="s">
        <v>1809</v>
      </c>
      <c r="C664" s="162" t="s">
        <v>1810</v>
      </c>
      <c r="D664" s="163">
        <v>5</v>
      </c>
      <c r="E664" s="161" t="s">
        <v>6</v>
      </c>
      <c r="F664" s="162" t="s">
        <v>1811</v>
      </c>
      <c r="G664" s="191"/>
      <c r="H664" s="197"/>
      <c r="I664" s="197"/>
      <c r="J664" s="201"/>
      <c r="K664" s="164" t="str">
        <f t="shared" si="10"/>
        <v/>
      </c>
      <c r="L664" s="206"/>
      <c r="M664" s="208"/>
      <c r="N664" s="210"/>
    </row>
    <row r="665" spans="1:14" ht="20.100000000000001" customHeight="1" x14ac:dyDescent="0.25">
      <c r="A665" s="160">
        <v>654</v>
      </c>
      <c r="B665" s="161" t="s">
        <v>1812</v>
      </c>
      <c r="C665" s="162" t="s">
        <v>1813</v>
      </c>
      <c r="D665" s="163">
        <v>5</v>
      </c>
      <c r="E665" s="161" t="s">
        <v>6</v>
      </c>
      <c r="F665" s="162" t="s">
        <v>1814</v>
      </c>
      <c r="G665" s="191"/>
      <c r="H665" s="197"/>
      <c r="I665" s="197"/>
      <c r="J665" s="201"/>
      <c r="K665" s="164" t="str">
        <f t="shared" si="10"/>
        <v/>
      </c>
      <c r="L665" s="206"/>
      <c r="M665" s="208"/>
      <c r="N665" s="210"/>
    </row>
    <row r="666" spans="1:14" ht="20.100000000000001" customHeight="1" x14ac:dyDescent="0.25">
      <c r="A666" s="160">
        <v>655</v>
      </c>
      <c r="B666" s="161" t="s">
        <v>1815</v>
      </c>
      <c r="C666" s="162" t="s">
        <v>1816</v>
      </c>
      <c r="D666" s="163">
        <v>5</v>
      </c>
      <c r="E666" s="161" t="s">
        <v>6</v>
      </c>
      <c r="F666" s="162" t="s">
        <v>1817</v>
      </c>
      <c r="G666" s="191"/>
      <c r="H666" s="197"/>
      <c r="I666" s="197"/>
      <c r="J666" s="201"/>
      <c r="K666" s="164" t="str">
        <f t="shared" si="10"/>
        <v/>
      </c>
      <c r="L666" s="206"/>
      <c r="M666" s="208"/>
      <c r="N666" s="210"/>
    </row>
    <row r="667" spans="1:14" ht="20.100000000000001" customHeight="1" x14ac:dyDescent="0.25">
      <c r="A667" s="160">
        <v>656</v>
      </c>
      <c r="B667" s="161" t="s">
        <v>1818</v>
      </c>
      <c r="C667" s="162" t="s">
        <v>1819</v>
      </c>
      <c r="D667" s="163">
        <v>5</v>
      </c>
      <c r="E667" s="161" t="s">
        <v>6</v>
      </c>
      <c r="F667" s="162" t="s">
        <v>1820</v>
      </c>
      <c r="G667" s="191"/>
      <c r="H667" s="197"/>
      <c r="I667" s="197"/>
      <c r="J667" s="201"/>
      <c r="K667" s="164" t="str">
        <f t="shared" si="10"/>
        <v/>
      </c>
      <c r="L667" s="206"/>
      <c r="M667" s="208"/>
      <c r="N667" s="210"/>
    </row>
    <row r="668" spans="1:14" ht="20.100000000000001" customHeight="1" x14ac:dyDescent="0.25">
      <c r="A668" s="160">
        <v>657</v>
      </c>
      <c r="B668" s="161" t="s">
        <v>1821</v>
      </c>
      <c r="C668" s="162" t="s">
        <v>1822</v>
      </c>
      <c r="D668" s="163">
        <v>5</v>
      </c>
      <c r="E668" s="161" t="s">
        <v>6</v>
      </c>
      <c r="F668" s="162" t="s">
        <v>1823</v>
      </c>
      <c r="G668" s="191"/>
      <c r="H668" s="197"/>
      <c r="I668" s="197"/>
      <c r="J668" s="201"/>
      <c r="K668" s="164" t="str">
        <f t="shared" si="10"/>
        <v/>
      </c>
      <c r="L668" s="206"/>
      <c r="M668" s="208"/>
      <c r="N668" s="210"/>
    </row>
    <row r="669" spans="1:14" ht="20.100000000000001" customHeight="1" x14ac:dyDescent="0.25">
      <c r="A669" s="160">
        <v>658</v>
      </c>
      <c r="B669" s="161" t="s">
        <v>1824</v>
      </c>
      <c r="C669" s="162" t="s">
        <v>1825</v>
      </c>
      <c r="D669" s="163">
        <v>5</v>
      </c>
      <c r="E669" s="161" t="s">
        <v>6</v>
      </c>
      <c r="F669" s="162" t="s">
        <v>1826</v>
      </c>
      <c r="G669" s="191"/>
      <c r="H669" s="197"/>
      <c r="I669" s="197"/>
      <c r="J669" s="201"/>
      <c r="K669" s="164" t="str">
        <f t="shared" si="10"/>
        <v/>
      </c>
      <c r="L669" s="206"/>
      <c r="M669" s="208"/>
      <c r="N669" s="210"/>
    </row>
    <row r="670" spans="1:14" ht="20.100000000000001" customHeight="1" x14ac:dyDescent="0.25">
      <c r="A670" s="160">
        <v>659</v>
      </c>
      <c r="B670" s="161" t="s">
        <v>1827</v>
      </c>
      <c r="C670" s="162" t="s">
        <v>1828</v>
      </c>
      <c r="D670" s="163">
        <v>5</v>
      </c>
      <c r="E670" s="161" t="s">
        <v>6</v>
      </c>
      <c r="F670" s="162" t="s">
        <v>1829</v>
      </c>
      <c r="G670" s="191"/>
      <c r="H670" s="197"/>
      <c r="I670" s="197"/>
      <c r="J670" s="201"/>
      <c r="K670" s="164" t="str">
        <f t="shared" si="10"/>
        <v/>
      </c>
      <c r="L670" s="206"/>
      <c r="M670" s="208"/>
      <c r="N670" s="210"/>
    </row>
    <row r="671" spans="1:14" ht="20.100000000000001" customHeight="1" x14ac:dyDescent="0.25">
      <c r="A671" s="160">
        <v>660</v>
      </c>
      <c r="B671" s="161" t="s">
        <v>1830</v>
      </c>
      <c r="C671" s="162" t="s">
        <v>1831</v>
      </c>
      <c r="D671" s="163">
        <v>5</v>
      </c>
      <c r="E671" s="161" t="s">
        <v>6</v>
      </c>
      <c r="F671" s="162" t="s">
        <v>1832</v>
      </c>
      <c r="G671" s="191"/>
      <c r="H671" s="197"/>
      <c r="I671" s="197"/>
      <c r="J671" s="201"/>
      <c r="K671" s="164" t="str">
        <f t="shared" si="10"/>
        <v/>
      </c>
      <c r="L671" s="206"/>
      <c r="M671" s="208"/>
      <c r="N671" s="210"/>
    </row>
    <row r="672" spans="1:14" ht="20.100000000000001" customHeight="1" x14ac:dyDescent="0.25">
      <c r="A672" s="160">
        <v>661</v>
      </c>
      <c r="B672" s="161" t="s">
        <v>1833</v>
      </c>
      <c r="C672" s="162" t="s">
        <v>1834</v>
      </c>
      <c r="D672" s="163">
        <v>5</v>
      </c>
      <c r="E672" s="161" t="s">
        <v>6</v>
      </c>
      <c r="F672" s="162" t="s">
        <v>1835</v>
      </c>
      <c r="G672" s="191"/>
      <c r="H672" s="197"/>
      <c r="I672" s="197"/>
      <c r="J672" s="201"/>
      <c r="K672" s="164" t="str">
        <f t="shared" si="10"/>
        <v/>
      </c>
      <c r="L672" s="206"/>
      <c r="M672" s="208"/>
      <c r="N672" s="210"/>
    </row>
    <row r="673" spans="1:14" ht="20.100000000000001" customHeight="1" x14ac:dyDescent="0.25">
      <c r="A673" s="160">
        <v>662</v>
      </c>
      <c r="B673" s="161" t="s">
        <v>1836</v>
      </c>
      <c r="C673" s="162" t="s">
        <v>1837</v>
      </c>
      <c r="D673" s="163">
        <v>5</v>
      </c>
      <c r="E673" s="161" t="s">
        <v>6</v>
      </c>
      <c r="F673" s="162" t="s">
        <v>1838</v>
      </c>
      <c r="G673" s="191"/>
      <c r="H673" s="197"/>
      <c r="I673" s="197"/>
      <c r="J673" s="201"/>
      <c r="K673" s="164" t="str">
        <f t="shared" si="10"/>
        <v/>
      </c>
      <c r="L673" s="206"/>
      <c r="M673" s="208"/>
      <c r="N673" s="210"/>
    </row>
    <row r="674" spans="1:14" ht="20.100000000000001" customHeight="1" x14ac:dyDescent="0.25">
      <c r="A674" s="160">
        <v>663</v>
      </c>
      <c r="B674" s="161" t="s">
        <v>498</v>
      </c>
      <c r="C674" s="162" t="s">
        <v>1839</v>
      </c>
      <c r="D674" s="163">
        <v>5</v>
      </c>
      <c r="E674" s="161" t="s">
        <v>6</v>
      </c>
      <c r="F674" s="162" t="s">
        <v>1840</v>
      </c>
      <c r="G674" s="191"/>
      <c r="H674" s="197"/>
      <c r="I674" s="197"/>
      <c r="J674" s="201"/>
      <c r="K674" s="164" t="str">
        <f t="shared" si="10"/>
        <v/>
      </c>
      <c r="L674" s="206"/>
      <c r="M674" s="208"/>
      <c r="N674" s="210"/>
    </row>
    <row r="675" spans="1:14" ht="20.100000000000001" customHeight="1" x14ac:dyDescent="0.25">
      <c r="A675" s="160">
        <v>664</v>
      </c>
      <c r="B675" s="161" t="s">
        <v>1841</v>
      </c>
      <c r="C675" s="162" t="s">
        <v>1842</v>
      </c>
      <c r="D675" s="163">
        <v>5</v>
      </c>
      <c r="E675" s="161" t="s">
        <v>6</v>
      </c>
      <c r="F675" s="162" t="s">
        <v>1843</v>
      </c>
      <c r="G675" s="191"/>
      <c r="H675" s="197"/>
      <c r="I675" s="197"/>
      <c r="J675" s="201"/>
      <c r="K675" s="164" t="str">
        <f t="shared" si="10"/>
        <v/>
      </c>
      <c r="L675" s="206"/>
      <c r="M675" s="208"/>
      <c r="N675" s="210"/>
    </row>
    <row r="676" spans="1:14" ht="20.100000000000001" customHeight="1" x14ac:dyDescent="0.25">
      <c r="A676" s="160">
        <v>665</v>
      </c>
      <c r="B676" s="161" t="s">
        <v>1844</v>
      </c>
      <c r="C676" s="162" t="s">
        <v>1845</v>
      </c>
      <c r="D676" s="163">
        <v>5</v>
      </c>
      <c r="E676" s="161" t="s">
        <v>6</v>
      </c>
      <c r="F676" s="162" t="s">
        <v>1846</v>
      </c>
      <c r="G676" s="191"/>
      <c r="H676" s="197"/>
      <c r="I676" s="197"/>
      <c r="J676" s="201"/>
      <c r="K676" s="164" t="str">
        <f t="shared" si="10"/>
        <v/>
      </c>
      <c r="L676" s="206"/>
      <c r="M676" s="208"/>
      <c r="N676" s="210"/>
    </row>
    <row r="677" spans="1:14" ht="20.100000000000001" customHeight="1" x14ac:dyDescent="0.25">
      <c r="A677" s="160">
        <v>666</v>
      </c>
      <c r="B677" s="161" t="s">
        <v>1847</v>
      </c>
      <c r="C677" s="162" t="s">
        <v>1848</v>
      </c>
      <c r="D677" s="163">
        <v>5</v>
      </c>
      <c r="E677" s="161" t="s">
        <v>6</v>
      </c>
      <c r="F677" s="162" t="s">
        <v>1849</v>
      </c>
      <c r="G677" s="191"/>
      <c r="H677" s="197"/>
      <c r="I677" s="197"/>
      <c r="J677" s="201"/>
      <c r="K677" s="164" t="str">
        <f t="shared" si="10"/>
        <v/>
      </c>
      <c r="L677" s="206"/>
      <c r="M677" s="208"/>
      <c r="N677" s="210"/>
    </row>
    <row r="678" spans="1:14" ht="20.100000000000001" customHeight="1" x14ac:dyDescent="0.25">
      <c r="A678" s="160">
        <v>667</v>
      </c>
      <c r="B678" s="161" t="s">
        <v>1850</v>
      </c>
      <c r="C678" s="162" t="s">
        <v>1851</v>
      </c>
      <c r="D678" s="163">
        <v>5</v>
      </c>
      <c r="E678" s="161" t="s">
        <v>6</v>
      </c>
      <c r="F678" s="162" t="s">
        <v>1852</v>
      </c>
      <c r="G678" s="191"/>
      <c r="H678" s="197"/>
      <c r="I678" s="197"/>
      <c r="J678" s="201"/>
      <c r="K678" s="164" t="str">
        <f t="shared" si="10"/>
        <v/>
      </c>
      <c r="L678" s="206"/>
      <c r="M678" s="208"/>
      <c r="N678" s="210"/>
    </row>
    <row r="679" spans="1:14" ht="20.100000000000001" customHeight="1" x14ac:dyDescent="0.25">
      <c r="A679" s="160">
        <v>668</v>
      </c>
      <c r="B679" s="161" t="s">
        <v>1853</v>
      </c>
      <c r="C679" s="162" t="s">
        <v>1854</v>
      </c>
      <c r="D679" s="163">
        <v>5</v>
      </c>
      <c r="E679" s="161" t="s">
        <v>6</v>
      </c>
      <c r="F679" s="162" t="s">
        <v>1855</v>
      </c>
      <c r="G679" s="191"/>
      <c r="H679" s="197"/>
      <c r="I679" s="197"/>
      <c r="J679" s="201"/>
      <c r="K679" s="164" t="str">
        <f t="shared" si="10"/>
        <v/>
      </c>
      <c r="L679" s="206"/>
      <c r="M679" s="208"/>
      <c r="N679" s="210"/>
    </row>
    <row r="680" spans="1:14" ht="20.100000000000001" customHeight="1" x14ac:dyDescent="0.25">
      <c r="A680" s="160">
        <v>669</v>
      </c>
      <c r="B680" s="161" t="s">
        <v>1856</v>
      </c>
      <c r="C680" s="162" t="s">
        <v>1857</v>
      </c>
      <c r="D680" s="163">
        <v>5</v>
      </c>
      <c r="E680" s="161" t="s">
        <v>6</v>
      </c>
      <c r="F680" s="162" t="s">
        <v>1858</v>
      </c>
      <c r="G680" s="191"/>
      <c r="H680" s="197"/>
      <c r="I680" s="197"/>
      <c r="J680" s="201"/>
      <c r="K680" s="164" t="str">
        <f t="shared" si="10"/>
        <v/>
      </c>
      <c r="L680" s="206"/>
      <c r="M680" s="208"/>
      <c r="N680" s="210"/>
    </row>
    <row r="681" spans="1:14" ht="20.100000000000001" customHeight="1" x14ac:dyDescent="0.25">
      <c r="A681" s="160">
        <v>670</v>
      </c>
      <c r="B681" s="161" t="s">
        <v>1859</v>
      </c>
      <c r="C681" s="162" t="s">
        <v>1860</v>
      </c>
      <c r="D681" s="163">
        <v>5</v>
      </c>
      <c r="E681" s="161" t="s">
        <v>6</v>
      </c>
      <c r="F681" s="162" t="s">
        <v>1861</v>
      </c>
      <c r="G681" s="191"/>
      <c r="H681" s="197"/>
      <c r="I681" s="197"/>
      <c r="J681" s="201"/>
      <c r="K681" s="164" t="str">
        <f t="shared" si="10"/>
        <v/>
      </c>
      <c r="L681" s="206"/>
      <c r="M681" s="208"/>
      <c r="N681" s="210"/>
    </row>
    <row r="682" spans="1:14" ht="20.100000000000001" customHeight="1" x14ac:dyDescent="0.25">
      <c r="A682" s="160">
        <v>671</v>
      </c>
      <c r="B682" s="161" t="s">
        <v>495</v>
      </c>
      <c r="C682" s="162" t="s">
        <v>1862</v>
      </c>
      <c r="D682" s="163">
        <v>5</v>
      </c>
      <c r="E682" s="161" t="s">
        <v>6</v>
      </c>
      <c r="F682" s="162" t="s">
        <v>1863</v>
      </c>
      <c r="G682" s="191"/>
      <c r="H682" s="197"/>
      <c r="I682" s="197"/>
      <c r="J682" s="201"/>
      <c r="K682" s="164" t="str">
        <f t="shared" si="10"/>
        <v/>
      </c>
      <c r="L682" s="206"/>
      <c r="M682" s="208"/>
      <c r="N682" s="210"/>
    </row>
    <row r="683" spans="1:14" ht="20.100000000000001" customHeight="1" x14ac:dyDescent="0.25">
      <c r="A683" s="160">
        <v>672</v>
      </c>
      <c r="B683" s="161" t="s">
        <v>1864</v>
      </c>
      <c r="C683" s="162" t="s">
        <v>1865</v>
      </c>
      <c r="D683" s="163">
        <v>5</v>
      </c>
      <c r="E683" s="161" t="s">
        <v>6</v>
      </c>
      <c r="F683" s="162" t="s">
        <v>1866</v>
      </c>
      <c r="G683" s="191"/>
      <c r="H683" s="197"/>
      <c r="I683" s="197"/>
      <c r="J683" s="201"/>
      <c r="K683" s="164" t="str">
        <f t="shared" si="10"/>
        <v/>
      </c>
      <c r="L683" s="206"/>
      <c r="M683" s="208"/>
      <c r="N683" s="210"/>
    </row>
    <row r="684" spans="1:14" ht="20.100000000000001" customHeight="1" x14ac:dyDescent="0.25">
      <c r="A684" s="160">
        <v>673</v>
      </c>
      <c r="B684" s="161" t="s">
        <v>507</v>
      </c>
      <c r="C684" s="162" t="s">
        <v>1867</v>
      </c>
      <c r="D684" s="163">
        <v>5</v>
      </c>
      <c r="E684" s="161" t="s">
        <v>6</v>
      </c>
      <c r="F684" s="162" t="s">
        <v>1868</v>
      </c>
      <c r="G684" s="191"/>
      <c r="H684" s="197"/>
      <c r="I684" s="197"/>
      <c r="J684" s="201"/>
      <c r="K684" s="164" t="str">
        <f t="shared" si="10"/>
        <v/>
      </c>
      <c r="L684" s="206"/>
      <c r="M684" s="208"/>
      <c r="N684" s="210"/>
    </row>
    <row r="685" spans="1:14" ht="20.100000000000001" customHeight="1" x14ac:dyDescent="0.25">
      <c r="A685" s="160">
        <v>674</v>
      </c>
      <c r="B685" s="161" t="s">
        <v>504</v>
      </c>
      <c r="C685" s="162" t="s">
        <v>1869</v>
      </c>
      <c r="D685" s="163">
        <v>5</v>
      </c>
      <c r="E685" s="161" t="s">
        <v>6</v>
      </c>
      <c r="F685" s="162" t="s">
        <v>1870</v>
      </c>
      <c r="G685" s="191"/>
      <c r="H685" s="197"/>
      <c r="I685" s="197"/>
      <c r="J685" s="201"/>
      <c r="K685" s="164" t="str">
        <f t="shared" si="10"/>
        <v/>
      </c>
      <c r="L685" s="206"/>
      <c r="M685" s="208"/>
      <c r="N685" s="210"/>
    </row>
    <row r="686" spans="1:14" ht="20.100000000000001" customHeight="1" x14ac:dyDescent="0.25">
      <c r="A686" s="160">
        <v>675</v>
      </c>
      <c r="B686" s="161" t="s">
        <v>1871</v>
      </c>
      <c r="C686" s="162" t="s">
        <v>1872</v>
      </c>
      <c r="D686" s="163">
        <v>5</v>
      </c>
      <c r="E686" s="161" t="s">
        <v>6</v>
      </c>
      <c r="F686" s="162" t="s">
        <v>1873</v>
      </c>
      <c r="G686" s="191"/>
      <c r="H686" s="197"/>
      <c r="I686" s="197"/>
      <c r="J686" s="201"/>
      <c r="K686" s="164" t="str">
        <f t="shared" si="10"/>
        <v/>
      </c>
      <c r="L686" s="206"/>
      <c r="M686" s="208"/>
      <c r="N686" s="210"/>
    </row>
    <row r="687" spans="1:14" ht="20.100000000000001" customHeight="1" x14ac:dyDescent="0.25">
      <c r="A687" s="160">
        <v>676</v>
      </c>
      <c r="B687" s="161" t="s">
        <v>1874</v>
      </c>
      <c r="C687" s="162" t="s">
        <v>1875</v>
      </c>
      <c r="D687" s="163">
        <v>5</v>
      </c>
      <c r="E687" s="161" t="s">
        <v>6</v>
      </c>
      <c r="F687" s="162" t="s">
        <v>1876</v>
      </c>
      <c r="G687" s="191"/>
      <c r="H687" s="197"/>
      <c r="I687" s="197"/>
      <c r="J687" s="201"/>
      <c r="K687" s="164" t="str">
        <f t="shared" si="10"/>
        <v/>
      </c>
      <c r="L687" s="206"/>
      <c r="M687" s="208"/>
      <c r="N687" s="210"/>
    </row>
    <row r="688" spans="1:14" ht="20.100000000000001" customHeight="1" x14ac:dyDescent="0.25">
      <c r="A688" s="160">
        <v>677</v>
      </c>
      <c r="B688" s="161" t="s">
        <v>1877</v>
      </c>
      <c r="C688" s="162" t="s">
        <v>1878</v>
      </c>
      <c r="D688" s="163">
        <v>5</v>
      </c>
      <c r="E688" s="161" t="s">
        <v>6</v>
      </c>
      <c r="F688" s="162" t="s">
        <v>1879</v>
      </c>
      <c r="G688" s="191"/>
      <c r="H688" s="197"/>
      <c r="I688" s="197"/>
      <c r="J688" s="201"/>
      <c r="K688" s="164" t="str">
        <f t="shared" si="10"/>
        <v/>
      </c>
      <c r="L688" s="206"/>
      <c r="M688" s="208"/>
      <c r="N688" s="210"/>
    </row>
    <row r="689" spans="1:14" ht="20.100000000000001" customHeight="1" x14ac:dyDescent="0.25">
      <c r="A689" s="160">
        <v>678</v>
      </c>
      <c r="B689" s="161" t="s">
        <v>1880</v>
      </c>
      <c r="C689" s="162" t="s">
        <v>1881</v>
      </c>
      <c r="D689" s="163">
        <v>5</v>
      </c>
      <c r="E689" s="161" t="s">
        <v>6</v>
      </c>
      <c r="F689" s="162" t="s">
        <v>1882</v>
      </c>
      <c r="G689" s="191"/>
      <c r="H689" s="197"/>
      <c r="I689" s="197"/>
      <c r="J689" s="201"/>
      <c r="K689" s="164" t="str">
        <f t="shared" si="10"/>
        <v/>
      </c>
      <c r="L689" s="206"/>
      <c r="M689" s="208"/>
      <c r="N689" s="210"/>
    </row>
    <row r="690" spans="1:14" ht="20.100000000000001" customHeight="1" x14ac:dyDescent="0.25">
      <c r="A690" s="160">
        <v>679</v>
      </c>
      <c r="B690" s="161" t="s">
        <v>657</v>
      </c>
      <c r="C690" s="162" t="s">
        <v>1883</v>
      </c>
      <c r="D690" s="163">
        <v>5</v>
      </c>
      <c r="E690" s="161" t="s">
        <v>6</v>
      </c>
      <c r="F690" s="162" t="s">
        <v>1884</v>
      </c>
      <c r="G690" s="191"/>
      <c r="H690" s="197"/>
      <c r="I690" s="197"/>
      <c r="J690" s="201"/>
      <c r="K690" s="164" t="str">
        <f t="shared" si="10"/>
        <v/>
      </c>
      <c r="L690" s="206"/>
      <c r="M690" s="208"/>
      <c r="N690" s="210"/>
    </row>
    <row r="691" spans="1:14" ht="20.100000000000001" customHeight="1" x14ac:dyDescent="0.25">
      <c r="A691" s="160">
        <v>680</v>
      </c>
      <c r="B691" s="161" t="s">
        <v>1885</v>
      </c>
      <c r="C691" s="162" t="s">
        <v>1886</v>
      </c>
      <c r="D691" s="163">
        <v>5</v>
      </c>
      <c r="E691" s="161" t="s">
        <v>6</v>
      </c>
      <c r="F691" s="162" t="s">
        <v>1887</v>
      </c>
      <c r="G691" s="191"/>
      <c r="H691" s="197"/>
      <c r="I691" s="197"/>
      <c r="J691" s="201"/>
      <c r="K691" s="164" t="str">
        <f t="shared" si="10"/>
        <v/>
      </c>
      <c r="L691" s="206"/>
      <c r="M691" s="208"/>
      <c r="N691" s="210"/>
    </row>
    <row r="692" spans="1:14" ht="20.100000000000001" customHeight="1" x14ac:dyDescent="0.25">
      <c r="A692" s="160">
        <v>681</v>
      </c>
      <c r="B692" s="161" t="s">
        <v>1888</v>
      </c>
      <c r="C692" s="162" t="s">
        <v>1889</v>
      </c>
      <c r="D692" s="163">
        <v>5</v>
      </c>
      <c r="E692" s="161" t="s">
        <v>6</v>
      </c>
      <c r="F692" s="162" t="s">
        <v>1890</v>
      </c>
      <c r="G692" s="191"/>
      <c r="H692" s="197"/>
      <c r="I692" s="197"/>
      <c r="J692" s="201"/>
      <c r="K692" s="164" t="str">
        <f t="shared" si="10"/>
        <v/>
      </c>
      <c r="L692" s="206"/>
      <c r="M692" s="208"/>
      <c r="N692" s="210"/>
    </row>
    <row r="693" spans="1:14" ht="20.100000000000001" customHeight="1" x14ac:dyDescent="0.25">
      <c r="A693" s="160">
        <v>682</v>
      </c>
      <c r="B693" s="161" t="s">
        <v>1891</v>
      </c>
      <c r="C693" s="162" t="s">
        <v>1892</v>
      </c>
      <c r="D693" s="163">
        <v>5</v>
      </c>
      <c r="E693" s="161" t="s">
        <v>6</v>
      </c>
      <c r="F693" s="162" t="s">
        <v>1893</v>
      </c>
      <c r="G693" s="191"/>
      <c r="H693" s="197"/>
      <c r="I693" s="197"/>
      <c r="J693" s="201"/>
      <c r="K693" s="164" t="str">
        <f t="shared" si="10"/>
        <v/>
      </c>
      <c r="L693" s="206"/>
      <c r="M693" s="208"/>
      <c r="N693" s="210"/>
    </row>
    <row r="694" spans="1:14" ht="20.100000000000001" customHeight="1" x14ac:dyDescent="0.25">
      <c r="A694" s="160">
        <v>683</v>
      </c>
      <c r="B694" s="161" t="s">
        <v>1894</v>
      </c>
      <c r="C694" s="162" t="s">
        <v>1895</v>
      </c>
      <c r="D694" s="163">
        <v>5</v>
      </c>
      <c r="E694" s="161" t="s">
        <v>6</v>
      </c>
      <c r="F694" s="162" t="s">
        <v>1896</v>
      </c>
      <c r="G694" s="191"/>
      <c r="H694" s="197"/>
      <c r="I694" s="197"/>
      <c r="J694" s="201"/>
      <c r="K694" s="164" t="str">
        <f t="shared" si="10"/>
        <v/>
      </c>
      <c r="L694" s="206"/>
      <c r="M694" s="208"/>
      <c r="N694" s="210"/>
    </row>
    <row r="695" spans="1:14" ht="20.100000000000001" customHeight="1" x14ac:dyDescent="0.25">
      <c r="A695" s="160">
        <v>684</v>
      </c>
      <c r="B695" s="161" t="s">
        <v>1897</v>
      </c>
      <c r="C695" s="162" t="s">
        <v>1898</v>
      </c>
      <c r="D695" s="163">
        <v>5</v>
      </c>
      <c r="E695" s="161" t="s">
        <v>6</v>
      </c>
      <c r="F695" s="162" t="s">
        <v>1899</v>
      </c>
      <c r="G695" s="191"/>
      <c r="H695" s="197"/>
      <c r="I695" s="197"/>
      <c r="J695" s="201"/>
      <c r="K695" s="164" t="str">
        <f t="shared" si="10"/>
        <v/>
      </c>
      <c r="L695" s="206"/>
      <c r="M695" s="208"/>
      <c r="N695" s="210"/>
    </row>
    <row r="696" spans="1:14" ht="20.100000000000001" customHeight="1" x14ac:dyDescent="0.25">
      <c r="A696" s="160">
        <v>685</v>
      </c>
      <c r="B696" s="161" t="s">
        <v>543</v>
      </c>
      <c r="C696" s="162" t="s">
        <v>1900</v>
      </c>
      <c r="D696" s="163">
        <v>5</v>
      </c>
      <c r="E696" s="161" t="s">
        <v>6</v>
      </c>
      <c r="F696" s="162" t="s">
        <v>1901</v>
      </c>
      <c r="G696" s="191"/>
      <c r="H696" s="197"/>
      <c r="I696" s="197"/>
      <c r="J696" s="201"/>
      <c r="K696" s="164" t="str">
        <f t="shared" si="10"/>
        <v/>
      </c>
      <c r="L696" s="206"/>
      <c r="M696" s="208"/>
      <c r="N696" s="210"/>
    </row>
    <row r="697" spans="1:14" ht="20.100000000000001" customHeight="1" x14ac:dyDescent="0.25">
      <c r="A697" s="160">
        <v>686</v>
      </c>
      <c r="B697" s="161" t="s">
        <v>1902</v>
      </c>
      <c r="C697" s="162" t="s">
        <v>1903</v>
      </c>
      <c r="D697" s="163">
        <v>5</v>
      </c>
      <c r="E697" s="161" t="s">
        <v>6</v>
      </c>
      <c r="F697" s="162" t="s">
        <v>1904</v>
      </c>
      <c r="G697" s="191"/>
      <c r="H697" s="197"/>
      <c r="I697" s="197"/>
      <c r="J697" s="201"/>
      <c r="K697" s="164" t="str">
        <f t="shared" si="10"/>
        <v/>
      </c>
      <c r="L697" s="206"/>
      <c r="M697" s="208"/>
      <c r="N697" s="210"/>
    </row>
    <row r="698" spans="1:14" ht="20.100000000000001" customHeight="1" x14ac:dyDescent="0.25">
      <c r="A698" s="160">
        <v>687</v>
      </c>
      <c r="B698" s="161" t="s">
        <v>1905</v>
      </c>
      <c r="C698" s="162" t="s">
        <v>1906</v>
      </c>
      <c r="D698" s="163">
        <v>5</v>
      </c>
      <c r="E698" s="161" t="s">
        <v>6</v>
      </c>
      <c r="F698" s="162" t="s">
        <v>1907</v>
      </c>
      <c r="G698" s="191"/>
      <c r="H698" s="197"/>
      <c r="I698" s="197"/>
      <c r="J698" s="201"/>
      <c r="K698" s="164" t="str">
        <f t="shared" si="10"/>
        <v/>
      </c>
      <c r="L698" s="206"/>
      <c r="M698" s="208"/>
      <c r="N698" s="210"/>
    </row>
    <row r="699" spans="1:14" ht="20.100000000000001" customHeight="1" x14ac:dyDescent="0.25">
      <c r="A699" s="160">
        <v>688</v>
      </c>
      <c r="B699" s="161" t="s">
        <v>1908</v>
      </c>
      <c r="C699" s="162" t="s">
        <v>1909</v>
      </c>
      <c r="D699" s="163">
        <v>5</v>
      </c>
      <c r="E699" s="161" t="s">
        <v>6</v>
      </c>
      <c r="F699" s="162" t="s">
        <v>1910</v>
      </c>
      <c r="G699" s="191"/>
      <c r="H699" s="197"/>
      <c r="I699" s="197"/>
      <c r="J699" s="201"/>
      <c r="K699" s="164" t="str">
        <f t="shared" si="10"/>
        <v/>
      </c>
      <c r="L699" s="206"/>
      <c r="M699" s="208"/>
      <c r="N699" s="210"/>
    </row>
    <row r="700" spans="1:14" ht="20.100000000000001" customHeight="1" x14ac:dyDescent="0.25">
      <c r="A700" s="160">
        <v>689</v>
      </c>
      <c r="B700" s="161" t="s">
        <v>1911</v>
      </c>
      <c r="C700" s="162" t="s">
        <v>1912</v>
      </c>
      <c r="D700" s="163">
        <v>5</v>
      </c>
      <c r="E700" s="161" t="s">
        <v>6</v>
      </c>
      <c r="F700" s="162" t="s">
        <v>1913</v>
      </c>
      <c r="G700" s="191"/>
      <c r="H700" s="197"/>
      <c r="I700" s="197"/>
      <c r="J700" s="201"/>
      <c r="K700" s="164" t="str">
        <f t="shared" si="10"/>
        <v/>
      </c>
      <c r="L700" s="206"/>
      <c r="M700" s="208"/>
      <c r="N700" s="210"/>
    </row>
    <row r="701" spans="1:14" ht="20.100000000000001" customHeight="1" x14ac:dyDescent="0.25">
      <c r="A701" s="160">
        <v>690</v>
      </c>
      <c r="B701" s="161" t="s">
        <v>108</v>
      </c>
      <c r="C701" s="162" t="s">
        <v>1914</v>
      </c>
      <c r="D701" s="163">
        <v>5</v>
      </c>
      <c r="E701" s="161" t="s">
        <v>6</v>
      </c>
      <c r="F701" s="162" t="s">
        <v>1915</v>
      </c>
      <c r="G701" s="191"/>
      <c r="H701" s="197"/>
      <c r="I701" s="197"/>
      <c r="J701" s="201"/>
      <c r="K701" s="164" t="str">
        <f t="shared" si="10"/>
        <v/>
      </c>
      <c r="L701" s="206"/>
      <c r="M701" s="208"/>
      <c r="N701" s="210"/>
    </row>
    <row r="702" spans="1:14" ht="20.100000000000001" customHeight="1" x14ac:dyDescent="0.25">
      <c r="A702" s="160">
        <v>691</v>
      </c>
      <c r="B702" s="161" t="s">
        <v>489</v>
      </c>
      <c r="C702" s="162" t="s">
        <v>1916</v>
      </c>
      <c r="D702" s="163">
        <v>5</v>
      </c>
      <c r="E702" s="161" t="s">
        <v>6</v>
      </c>
      <c r="F702" s="162" t="s">
        <v>1917</v>
      </c>
      <c r="G702" s="191"/>
      <c r="H702" s="197"/>
      <c r="I702" s="197"/>
      <c r="J702" s="201"/>
      <c r="K702" s="164" t="str">
        <f t="shared" si="10"/>
        <v/>
      </c>
      <c r="L702" s="206"/>
      <c r="M702" s="208"/>
      <c r="N702" s="210"/>
    </row>
    <row r="703" spans="1:14" ht="20.100000000000001" customHeight="1" x14ac:dyDescent="0.25">
      <c r="A703" s="160">
        <v>692</v>
      </c>
      <c r="B703" s="161" t="s">
        <v>1918</v>
      </c>
      <c r="C703" s="162" t="s">
        <v>1919</v>
      </c>
      <c r="D703" s="163">
        <v>5</v>
      </c>
      <c r="E703" s="161" t="s">
        <v>6</v>
      </c>
      <c r="F703" s="162" t="s">
        <v>1920</v>
      </c>
      <c r="G703" s="191"/>
      <c r="H703" s="197"/>
      <c r="I703" s="197"/>
      <c r="J703" s="201"/>
      <c r="K703" s="164" t="str">
        <f t="shared" si="10"/>
        <v/>
      </c>
      <c r="L703" s="206"/>
      <c r="M703" s="208"/>
      <c r="N703" s="210"/>
    </row>
    <row r="704" spans="1:14" ht="20.100000000000001" customHeight="1" x14ac:dyDescent="0.25">
      <c r="A704" s="160">
        <v>693</v>
      </c>
      <c r="B704" s="161" t="s">
        <v>1921</v>
      </c>
      <c r="C704" s="162" t="s">
        <v>1922</v>
      </c>
      <c r="D704" s="163">
        <v>5</v>
      </c>
      <c r="E704" s="161" t="s">
        <v>6</v>
      </c>
      <c r="F704" s="162" t="s">
        <v>1923</v>
      </c>
      <c r="G704" s="191"/>
      <c r="H704" s="197"/>
      <c r="I704" s="197"/>
      <c r="J704" s="201"/>
      <c r="K704" s="164" t="str">
        <f t="shared" si="10"/>
        <v/>
      </c>
      <c r="L704" s="206"/>
      <c r="M704" s="208"/>
      <c r="N704" s="210"/>
    </row>
    <row r="705" spans="1:14" ht="20.100000000000001" customHeight="1" x14ac:dyDescent="0.25">
      <c r="A705" s="160">
        <v>694</v>
      </c>
      <c r="B705" s="161" t="s">
        <v>1924</v>
      </c>
      <c r="C705" s="162" t="s">
        <v>1925</v>
      </c>
      <c r="D705" s="163">
        <v>5</v>
      </c>
      <c r="E705" s="161" t="s">
        <v>6</v>
      </c>
      <c r="F705" s="162" t="s">
        <v>1926</v>
      </c>
      <c r="G705" s="191"/>
      <c r="H705" s="197"/>
      <c r="I705" s="197"/>
      <c r="J705" s="201"/>
      <c r="K705" s="164" t="str">
        <f t="shared" si="10"/>
        <v/>
      </c>
      <c r="L705" s="206"/>
      <c r="M705" s="208"/>
      <c r="N705" s="210"/>
    </row>
    <row r="706" spans="1:14" ht="20.100000000000001" customHeight="1" x14ac:dyDescent="0.25">
      <c r="A706" s="160">
        <v>695</v>
      </c>
      <c r="B706" s="161" t="s">
        <v>555</v>
      </c>
      <c r="C706" s="162" t="s">
        <v>1927</v>
      </c>
      <c r="D706" s="163">
        <v>5</v>
      </c>
      <c r="E706" s="161" t="s">
        <v>6</v>
      </c>
      <c r="F706" s="162" t="s">
        <v>1928</v>
      </c>
      <c r="G706" s="191"/>
      <c r="H706" s="197"/>
      <c r="I706" s="197"/>
      <c r="J706" s="201"/>
      <c r="K706" s="164" t="str">
        <f t="shared" si="10"/>
        <v/>
      </c>
      <c r="L706" s="206"/>
      <c r="M706" s="208"/>
      <c r="N706" s="210"/>
    </row>
    <row r="707" spans="1:14" ht="20.100000000000001" customHeight="1" x14ac:dyDescent="0.25">
      <c r="A707" s="160">
        <v>696</v>
      </c>
      <c r="B707" s="161" t="s">
        <v>1929</v>
      </c>
      <c r="C707" s="162" t="s">
        <v>1930</v>
      </c>
      <c r="D707" s="163">
        <v>5</v>
      </c>
      <c r="E707" s="161" t="s">
        <v>6</v>
      </c>
      <c r="F707" s="162" t="s">
        <v>1931</v>
      </c>
      <c r="G707" s="191"/>
      <c r="H707" s="197"/>
      <c r="I707" s="197"/>
      <c r="J707" s="201"/>
      <c r="K707" s="164" t="str">
        <f t="shared" si="10"/>
        <v/>
      </c>
      <c r="L707" s="206"/>
      <c r="M707" s="208"/>
      <c r="N707" s="210"/>
    </row>
    <row r="708" spans="1:14" ht="20.100000000000001" customHeight="1" x14ac:dyDescent="0.25">
      <c r="A708" s="160">
        <v>697</v>
      </c>
      <c r="B708" s="161" t="s">
        <v>558</v>
      </c>
      <c r="C708" s="162" t="s">
        <v>1932</v>
      </c>
      <c r="D708" s="163">
        <v>5</v>
      </c>
      <c r="E708" s="161" t="s">
        <v>6</v>
      </c>
      <c r="F708" s="162" t="s">
        <v>1933</v>
      </c>
      <c r="G708" s="191"/>
      <c r="H708" s="197"/>
      <c r="I708" s="197"/>
      <c r="J708" s="201"/>
      <c r="K708" s="164" t="str">
        <f t="shared" si="10"/>
        <v/>
      </c>
      <c r="L708" s="206"/>
      <c r="M708" s="208"/>
      <c r="N708" s="210"/>
    </row>
    <row r="709" spans="1:14" ht="20.100000000000001" customHeight="1" x14ac:dyDescent="0.25">
      <c r="A709" s="160">
        <v>698</v>
      </c>
      <c r="B709" s="161" t="s">
        <v>1934</v>
      </c>
      <c r="C709" s="162" t="s">
        <v>1935</v>
      </c>
      <c r="D709" s="163">
        <v>5</v>
      </c>
      <c r="E709" s="161" t="s">
        <v>6</v>
      </c>
      <c r="F709" s="162" t="s">
        <v>1936</v>
      </c>
      <c r="G709" s="191"/>
      <c r="H709" s="197"/>
      <c r="I709" s="197"/>
      <c r="J709" s="201"/>
      <c r="K709" s="164" t="str">
        <f t="shared" si="10"/>
        <v/>
      </c>
      <c r="L709" s="206"/>
      <c r="M709" s="208"/>
      <c r="N709" s="210"/>
    </row>
    <row r="710" spans="1:14" ht="20.100000000000001" customHeight="1" x14ac:dyDescent="0.25">
      <c r="A710" s="160">
        <v>699</v>
      </c>
      <c r="B710" s="161" t="s">
        <v>621</v>
      </c>
      <c r="C710" s="162" t="s">
        <v>1937</v>
      </c>
      <c r="D710" s="163">
        <v>5</v>
      </c>
      <c r="E710" s="161" t="s">
        <v>6</v>
      </c>
      <c r="F710" s="162" t="s">
        <v>1938</v>
      </c>
      <c r="G710" s="191"/>
      <c r="H710" s="197"/>
      <c r="I710" s="197"/>
      <c r="J710" s="201"/>
      <c r="K710" s="164" t="str">
        <f t="shared" si="10"/>
        <v/>
      </c>
      <c r="L710" s="206"/>
      <c r="M710" s="208"/>
      <c r="N710" s="210"/>
    </row>
    <row r="711" spans="1:14" ht="20.100000000000001" customHeight="1" x14ac:dyDescent="0.25">
      <c r="A711" s="160">
        <v>700</v>
      </c>
      <c r="B711" s="161" t="s">
        <v>624</v>
      </c>
      <c r="C711" s="162" t="s">
        <v>1939</v>
      </c>
      <c r="D711" s="163">
        <v>5</v>
      </c>
      <c r="E711" s="161" t="s">
        <v>6</v>
      </c>
      <c r="F711" s="162" t="s">
        <v>1940</v>
      </c>
      <c r="G711" s="191"/>
      <c r="H711" s="197"/>
      <c r="I711" s="197"/>
      <c r="J711" s="201"/>
      <c r="K711" s="164" t="str">
        <f t="shared" si="10"/>
        <v/>
      </c>
      <c r="L711" s="206"/>
      <c r="M711" s="208"/>
      <c r="N711" s="210"/>
    </row>
    <row r="712" spans="1:14" ht="20.100000000000001" customHeight="1" x14ac:dyDescent="0.25">
      <c r="A712" s="160">
        <v>701</v>
      </c>
      <c r="B712" s="161" t="s">
        <v>627</v>
      </c>
      <c r="C712" s="162" t="s">
        <v>1941</v>
      </c>
      <c r="D712" s="163">
        <v>5</v>
      </c>
      <c r="E712" s="161" t="s">
        <v>6</v>
      </c>
      <c r="F712" s="162" t="s">
        <v>1942</v>
      </c>
      <c r="G712" s="191"/>
      <c r="H712" s="197"/>
      <c r="I712" s="197"/>
      <c r="J712" s="201"/>
      <c r="K712" s="164" t="str">
        <f t="shared" si="10"/>
        <v/>
      </c>
      <c r="L712" s="206"/>
      <c r="M712" s="208"/>
      <c r="N712" s="210"/>
    </row>
    <row r="713" spans="1:14" ht="20.100000000000001" customHeight="1" x14ac:dyDescent="0.25">
      <c r="A713" s="160">
        <v>702</v>
      </c>
      <c r="B713" s="161" t="s">
        <v>1943</v>
      </c>
      <c r="C713" s="162" t="s">
        <v>1944</v>
      </c>
      <c r="D713" s="163">
        <v>5</v>
      </c>
      <c r="E713" s="161" t="s">
        <v>6</v>
      </c>
      <c r="F713" s="162" t="s">
        <v>1945</v>
      </c>
      <c r="G713" s="191"/>
      <c r="H713" s="197"/>
      <c r="I713" s="197"/>
      <c r="J713" s="201"/>
      <c r="K713" s="164" t="str">
        <f t="shared" si="10"/>
        <v/>
      </c>
      <c r="L713" s="206"/>
      <c r="M713" s="208"/>
      <c r="N713" s="210"/>
    </row>
    <row r="714" spans="1:14" ht="20.100000000000001" customHeight="1" x14ac:dyDescent="0.25">
      <c r="A714" s="160">
        <v>703</v>
      </c>
      <c r="B714" s="161" t="s">
        <v>1946</v>
      </c>
      <c r="C714" s="162" t="s">
        <v>1947</v>
      </c>
      <c r="D714" s="163">
        <v>5</v>
      </c>
      <c r="E714" s="161" t="s">
        <v>6</v>
      </c>
      <c r="F714" s="162" t="s">
        <v>1948</v>
      </c>
      <c r="G714" s="191"/>
      <c r="H714" s="197"/>
      <c r="I714" s="197"/>
      <c r="J714" s="201"/>
      <c r="K714" s="164" t="str">
        <f t="shared" si="10"/>
        <v/>
      </c>
      <c r="L714" s="206"/>
      <c r="M714" s="208"/>
      <c r="N714" s="210"/>
    </row>
    <row r="715" spans="1:14" ht="20.100000000000001" customHeight="1" x14ac:dyDescent="0.25">
      <c r="A715" s="160">
        <v>704</v>
      </c>
      <c r="B715" s="161" t="s">
        <v>1949</v>
      </c>
      <c r="C715" s="162" t="s">
        <v>1950</v>
      </c>
      <c r="D715" s="163">
        <v>4</v>
      </c>
      <c r="E715" s="161" t="s">
        <v>6</v>
      </c>
      <c r="F715" s="162" t="s">
        <v>1951</v>
      </c>
      <c r="G715" s="191"/>
      <c r="H715" s="197"/>
      <c r="I715" s="197"/>
      <c r="J715" s="201"/>
      <c r="K715" s="164" t="str">
        <f t="shared" si="10"/>
        <v/>
      </c>
      <c r="L715" s="206"/>
      <c r="M715" s="208"/>
      <c r="N715" s="210"/>
    </row>
    <row r="716" spans="1:14" ht="20.100000000000001" customHeight="1" x14ac:dyDescent="0.25">
      <c r="A716" s="160">
        <v>705</v>
      </c>
      <c r="B716" s="161" t="s">
        <v>1952</v>
      </c>
      <c r="C716" s="162" t="s">
        <v>1953</v>
      </c>
      <c r="D716" s="163">
        <v>4</v>
      </c>
      <c r="E716" s="161" t="s">
        <v>6</v>
      </c>
      <c r="F716" s="162" t="s">
        <v>1954</v>
      </c>
      <c r="G716" s="191"/>
      <c r="H716" s="197"/>
      <c r="I716" s="197"/>
      <c r="J716" s="201"/>
      <c r="K716" s="164" t="str">
        <f t="shared" ref="K716:K733" si="11">IF(J716="","",D716*J716)</f>
        <v/>
      </c>
      <c r="L716" s="206"/>
      <c r="M716" s="208"/>
      <c r="N716" s="210"/>
    </row>
    <row r="717" spans="1:14" ht="20.100000000000001" customHeight="1" x14ac:dyDescent="0.25">
      <c r="A717" s="160">
        <v>706</v>
      </c>
      <c r="B717" s="161" t="s">
        <v>1955</v>
      </c>
      <c r="C717" s="162" t="s">
        <v>1956</v>
      </c>
      <c r="D717" s="163">
        <v>4</v>
      </c>
      <c r="E717" s="161" t="s">
        <v>6</v>
      </c>
      <c r="F717" s="162" t="s">
        <v>1957</v>
      </c>
      <c r="G717" s="191"/>
      <c r="H717" s="197"/>
      <c r="I717" s="197"/>
      <c r="J717" s="201"/>
      <c r="K717" s="164" t="str">
        <f t="shared" si="11"/>
        <v/>
      </c>
      <c r="L717" s="206"/>
      <c r="M717" s="208"/>
      <c r="N717" s="210"/>
    </row>
    <row r="718" spans="1:14" ht="20.100000000000001" customHeight="1" x14ac:dyDescent="0.25">
      <c r="A718" s="160">
        <v>707</v>
      </c>
      <c r="B718" s="161" t="s">
        <v>1958</v>
      </c>
      <c r="C718" s="162" t="s">
        <v>1959</v>
      </c>
      <c r="D718" s="163">
        <v>4</v>
      </c>
      <c r="E718" s="161" t="s">
        <v>6</v>
      </c>
      <c r="F718" s="162" t="s">
        <v>1960</v>
      </c>
      <c r="G718" s="191"/>
      <c r="H718" s="197"/>
      <c r="I718" s="197"/>
      <c r="J718" s="201"/>
      <c r="K718" s="164" t="str">
        <f t="shared" si="11"/>
        <v/>
      </c>
      <c r="L718" s="206"/>
      <c r="M718" s="208"/>
      <c r="N718" s="210"/>
    </row>
    <row r="719" spans="1:14" ht="20.100000000000001" customHeight="1" x14ac:dyDescent="0.25">
      <c r="A719" s="160">
        <v>708</v>
      </c>
      <c r="B719" s="161" t="s">
        <v>1961</v>
      </c>
      <c r="C719" s="162" t="s">
        <v>1962</v>
      </c>
      <c r="D719" s="163">
        <v>4</v>
      </c>
      <c r="E719" s="161" t="s">
        <v>6</v>
      </c>
      <c r="F719" s="162" t="s">
        <v>1963</v>
      </c>
      <c r="G719" s="191"/>
      <c r="H719" s="197"/>
      <c r="I719" s="197"/>
      <c r="J719" s="201"/>
      <c r="K719" s="164" t="str">
        <f t="shared" si="11"/>
        <v/>
      </c>
      <c r="L719" s="206"/>
      <c r="M719" s="208"/>
      <c r="N719" s="210"/>
    </row>
    <row r="720" spans="1:14" ht="20.100000000000001" customHeight="1" x14ac:dyDescent="0.25">
      <c r="A720" s="160">
        <v>709</v>
      </c>
      <c r="B720" s="161" t="s">
        <v>1964</v>
      </c>
      <c r="C720" s="162" t="s">
        <v>1965</v>
      </c>
      <c r="D720" s="163">
        <v>4</v>
      </c>
      <c r="E720" s="161" t="s">
        <v>6</v>
      </c>
      <c r="F720" s="162" t="s">
        <v>1966</v>
      </c>
      <c r="G720" s="191"/>
      <c r="H720" s="197"/>
      <c r="I720" s="197"/>
      <c r="J720" s="201"/>
      <c r="K720" s="164" t="str">
        <f t="shared" si="11"/>
        <v/>
      </c>
      <c r="L720" s="206"/>
      <c r="M720" s="208"/>
      <c r="N720" s="210"/>
    </row>
    <row r="721" spans="1:14" ht="20.100000000000001" customHeight="1" x14ac:dyDescent="0.25">
      <c r="A721" s="160">
        <v>710</v>
      </c>
      <c r="B721" s="161" t="s">
        <v>1967</v>
      </c>
      <c r="C721" s="162" t="s">
        <v>1968</v>
      </c>
      <c r="D721" s="163">
        <v>4</v>
      </c>
      <c r="E721" s="161" t="s">
        <v>6</v>
      </c>
      <c r="F721" s="162" t="s">
        <v>1969</v>
      </c>
      <c r="G721" s="191"/>
      <c r="H721" s="197"/>
      <c r="I721" s="197"/>
      <c r="J721" s="201"/>
      <c r="K721" s="164" t="str">
        <f t="shared" si="11"/>
        <v/>
      </c>
      <c r="L721" s="206"/>
      <c r="M721" s="208"/>
      <c r="N721" s="210"/>
    </row>
    <row r="722" spans="1:14" ht="20.100000000000001" customHeight="1" x14ac:dyDescent="0.25">
      <c r="A722" s="160">
        <v>711</v>
      </c>
      <c r="B722" s="161" t="s">
        <v>1970</v>
      </c>
      <c r="C722" s="162" t="s">
        <v>1971</v>
      </c>
      <c r="D722" s="163">
        <v>4</v>
      </c>
      <c r="E722" s="161" t="s">
        <v>6</v>
      </c>
      <c r="F722" s="162" t="s">
        <v>1972</v>
      </c>
      <c r="G722" s="191"/>
      <c r="H722" s="197"/>
      <c r="I722" s="197"/>
      <c r="J722" s="201"/>
      <c r="K722" s="164" t="str">
        <f t="shared" si="11"/>
        <v/>
      </c>
      <c r="L722" s="206"/>
      <c r="M722" s="208"/>
      <c r="N722" s="210"/>
    </row>
    <row r="723" spans="1:14" ht="20.100000000000001" customHeight="1" x14ac:dyDescent="0.25">
      <c r="A723" s="160">
        <v>712</v>
      </c>
      <c r="B723" s="161" t="s">
        <v>1973</v>
      </c>
      <c r="C723" s="162" t="s">
        <v>1974</v>
      </c>
      <c r="D723" s="163">
        <v>4</v>
      </c>
      <c r="E723" s="161" t="s">
        <v>6</v>
      </c>
      <c r="F723" s="162" t="s">
        <v>1975</v>
      </c>
      <c r="G723" s="191"/>
      <c r="H723" s="197"/>
      <c r="I723" s="197"/>
      <c r="J723" s="201"/>
      <c r="K723" s="164" t="str">
        <f t="shared" si="11"/>
        <v/>
      </c>
      <c r="L723" s="206"/>
      <c r="M723" s="208"/>
      <c r="N723" s="210"/>
    </row>
    <row r="724" spans="1:14" ht="20.100000000000001" customHeight="1" x14ac:dyDescent="0.25">
      <c r="A724" s="160">
        <v>713</v>
      </c>
      <c r="B724" s="161" t="s">
        <v>1976</v>
      </c>
      <c r="C724" s="162" t="s">
        <v>1977</v>
      </c>
      <c r="D724" s="163">
        <v>4</v>
      </c>
      <c r="E724" s="161" t="s">
        <v>6</v>
      </c>
      <c r="F724" s="162" t="s">
        <v>1978</v>
      </c>
      <c r="G724" s="191"/>
      <c r="H724" s="197"/>
      <c r="I724" s="197"/>
      <c r="J724" s="201"/>
      <c r="K724" s="164" t="str">
        <f t="shared" si="11"/>
        <v/>
      </c>
      <c r="L724" s="206"/>
      <c r="M724" s="208"/>
      <c r="N724" s="210"/>
    </row>
    <row r="725" spans="1:14" ht="20.100000000000001" customHeight="1" x14ac:dyDescent="0.25">
      <c r="A725" s="160">
        <v>714</v>
      </c>
      <c r="B725" s="161" t="s">
        <v>1949</v>
      </c>
      <c r="C725" s="162" t="s">
        <v>1979</v>
      </c>
      <c r="D725" s="163">
        <v>4</v>
      </c>
      <c r="E725" s="161" t="s">
        <v>6</v>
      </c>
      <c r="F725" s="162" t="s">
        <v>1980</v>
      </c>
      <c r="G725" s="191"/>
      <c r="H725" s="197"/>
      <c r="I725" s="197"/>
      <c r="J725" s="201"/>
      <c r="K725" s="164" t="str">
        <f t="shared" si="11"/>
        <v/>
      </c>
      <c r="L725" s="206"/>
      <c r="M725" s="208"/>
      <c r="N725" s="210"/>
    </row>
    <row r="726" spans="1:14" ht="20.100000000000001" customHeight="1" x14ac:dyDescent="0.25">
      <c r="A726" s="160">
        <v>715</v>
      </c>
      <c r="B726" s="161" t="s">
        <v>1981</v>
      </c>
      <c r="C726" s="162" t="s">
        <v>1982</v>
      </c>
      <c r="D726" s="163">
        <v>4</v>
      </c>
      <c r="E726" s="161" t="s">
        <v>6</v>
      </c>
      <c r="F726" s="162" t="s">
        <v>1983</v>
      </c>
      <c r="G726" s="191"/>
      <c r="H726" s="197"/>
      <c r="I726" s="197"/>
      <c r="J726" s="201"/>
      <c r="K726" s="164" t="str">
        <f t="shared" si="11"/>
        <v/>
      </c>
      <c r="L726" s="206"/>
      <c r="M726" s="208"/>
      <c r="N726" s="210"/>
    </row>
    <row r="727" spans="1:14" ht="20.100000000000001" customHeight="1" x14ac:dyDescent="0.25">
      <c r="A727" s="160">
        <v>716</v>
      </c>
      <c r="B727" s="161" t="s">
        <v>1984</v>
      </c>
      <c r="C727" s="162" t="s">
        <v>1985</v>
      </c>
      <c r="D727" s="163">
        <v>4</v>
      </c>
      <c r="E727" s="161" t="s">
        <v>6</v>
      </c>
      <c r="F727" s="162" t="s">
        <v>1986</v>
      </c>
      <c r="G727" s="191"/>
      <c r="H727" s="197"/>
      <c r="I727" s="197"/>
      <c r="J727" s="201"/>
      <c r="K727" s="164" t="str">
        <f t="shared" si="11"/>
        <v/>
      </c>
      <c r="L727" s="206"/>
      <c r="M727" s="208"/>
      <c r="N727" s="210"/>
    </row>
    <row r="728" spans="1:14" ht="20.100000000000001" customHeight="1" x14ac:dyDescent="0.25">
      <c r="A728" s="160">
        <v>717</v>
      </c>
      <c r="B728" s="161" t="s">
        <v>1987</v>
      </c>
      <c r="C728" s="162" t="s">
        <v>1988</v>
      </c>
      <c r="D728" s="163">
        <v>4</v>
      </c>
      <c r="E728" s="161" t="s">
        <v>6</v>
      </c>
      <c r="F728" s="162" t="s">
        <v>1989</v>
      </c>
      <c r="G728" s="191"/>
      <c r="H728" s="197"/>
      <c r="I728" s="197"/>
      <c r="J728" s="201"/>
      <c r="K728" s="164" t="str">
        <f t="shared" si="11"/>
        <v/>
      </c>
      <c r="L728" s="206"/>
      <c r="M728" s="208"/>
      <c r="N728" s="210"/>
    </row>
    <row r="729" spans="1:14" ht="20.100000000000001" customHeight="1" x14ac:dyDescent="0.25">
      <c r="A729" s="160">
        <v>718</v>
      </c>
      <c r="B729" s="161" t="s">
        <v>1990</v>
      </c>
      <c r="C729" s="162" t="s">
        <v>1991</v>
      </c>
      <c r="D729" s="163">
        <v>4</v>
      </c>
      <c r="E729" s="161" t="s">
        <v>6</v>
      </c>
      <c r="F729" s="162" t="s">
        <v>1992</v>
      </c>
      <c r="G729" s="191"/>
      <c r="H729" s="197"/>
      <c r="I729" s="197"/>
      <c r="J729" s="201"/>
      <c r="K729" s="164" t="str">
        <f t="shared" si="11"/>
        <v/>
      </c>
      <c r="L729" s="206"/>
      <c r="M729" s="208"/>
      <c r="N729" s="210"/>
    </row>
    <row r="730" spans="1:14" ht="20.100000000000001" customHeight="1" x14ac:dyDescent="0.25">
      <c r="A730" s="160">
        <v>719</v>
      </c>
      <c r="B730" s="161" t="s">
        <v>1993</v>
      </c>
      <c r="C730" s="162" t="s">
        <v>1994</v>
      </c>
      <c r="D730" s="163">
        <v>4</v>
      </c>
      <c r="E730" s="161" t="s">
        <v>6</v>
      </c>
      <c r="F730" s="162" t="s">
        <v>1995</v>
      </c>
      <c r="G730" s="191"/>
      <c r="H730" s="197"/>
      <c r="I730" s="197"/>
      <c r="J730" s="201"/>
      <c r="K730" s="164" t="str">
        <f t="shared" si="11"/>
        <v/>
      </c>
      <c r="L730" s="206"/>
      <c r="M730" s="208"/>
      <c r="N730" s="210"/>
    </row>
    <row r="731" spans="1:14" ht="20.100000000000001" customHeight="1" x14ac:dyDescent="0.25">
      <c r="A731" s="160">
        <v>720</v>
      </c>
      <c r="B731" s="161" t="s">
        <v>1996</v>
      </c>
      <c r="C731" s="162" t="s">
        <v>1997</v>
      </c>
      <c r="D731" s="163">
        <v>4</v>
      </c>
      <c r="E731" s="161" t="s">
        <v>6</v>
      </c>
      <c r="F731" s="162" t="s">
        <v>1998</v>
      </c>
      <c r="G731" s="191"/>
      <c r="H731" s="197"/>
      <c r="I731" s="197"/>
      <c r="J731" s="201"/>
      <c r="K731" s="164" t="str">
        <f t="shared" si="11"/>
        <v/>
      </c>
      <c r="L731" s="206"/>
      <c r="M731" s="208"/>
      <c r="N731" s="210"/>
    </row>
    <row r="732" spans="1:14" ht="20.100000000000001" customHeight="1" x14ac:dyDescent="0.25">
      <c r="A732" s="160">
        <v>721</v>
      </c>
      <c r="B732" s="161" t="s">
        <v>1999</v>
      </c>
      <c r="C732" s="162" t="s">
        <v>2000</v>
      </c>
      <c r="D732" s="163">
        <v>4</v>
      </c>
      <c r="E732" s="161" t="s">
        <v>6</v>
      </c>
      <c r="F732" s="162" t="s">
        <v>2001</v>
      </c>
      <c r="G732" s="191"/>
      <c r="H732" s="197"/>
      <c r="I732" s="197"/>
      <c r="J732" s="201"/>
      <c r="K732" s="164" t="str">
        <f t="shared" si="11"/>
        <v/>
      </c>
      <c r="L732" s="206"/>
      <c r="M732" s="208"/>
      <c r="N732" s="210"/>
    </row>
    <row r="733" spans="1:14" ht="20.100000000000001" customHeight="1" thickBot="1" x14ac:dyDescent="0.3">
      <c r="A733" s="160">
        <v>722</v>
      </c>
      <c r="B733" s="161" t="s">
        <v>2002</v>
      </c>
      <c r="C733" s="162" t="s">
        <v>2003</v>
      </c>
      <c r="D733" s="163">
        <v>4</v>
      </c>
      <c r="E733" s="161" t="s">
        <v>6</v>
      </c>
      <c r="F733" s="162" t="s">
        <v>2004</v>
      </c>
      <c r="G733" s="191"/>
      <c r="H733" s="197"/>
      <c r="I733" s="198"/>
      <c r="J733" s="202"/>
      <c r="K733" s="165" t="str">
        <f t="shared" si="11"/>
        <v/>
      </c>
      <c r="L733" s="206"/>
      <c r="M733" s="208"/>
      <c r="N733" s="210"/>
    </row>
    <row r="734" spans="1:14" ht="20.100000000000001" customHeight="1" thickTop="1" thickBot="1" x14ac:dyDescent="0.3">
      <c r="A734" s="166"/>
      <c r="B734" s="166"/>
      <c r="C734" s="125"/>
      <c r="D734" s="166"/>
      <c r="E734" s="166"/>
      <c r="F734" s="125"/>
      <c r="G734" s="192"/>
      <c r="H734" s="192"/>
      <c r="I734" s="199"/>
      <c r="J734" s="203" t="s">
        <v>2595</v>
      </c>
      <c r="K734" s="167">
        <f>SUM(K12:K733)</f>
        <v>0</v>
      </c>
      <c r="L734" s="204"/>
      <c r="M734" s="204"/>
      <c r="N734" s="192"/>
    </row>
    <row r="735" spans="1:14" ht="24.95" customHeight="1" thickTop="1" x14ac:dyDescent="0.25">
      <c r="A735" s="168" t="s">
        <v>2626</v>
      </c>
      <c r="B735" s="168"/>
      <c r="C735" s="168"/>
      <c r="D735" s="168"/>
      <c r="E735" s="169"/>
      <c r="F735" s="169"/>
      <c r="G735" s="193"/>
      <c r="H735" s="193"/>
      <c r="I735" s="193"/>
      <c r="J735" s="193"/>
      <c r="K735" s="169"/>
      <c r="L735" s="193"/>
      <c r="M735" s="193"/>
      <c r="N735" s="193"/>
    </row>
    <row r="736" spans="1:14" ht="24.95" customHeight="1" x14ac:dyDescent="0.25">
      <c r="A736" s="170" t="s">
        <v>2627</v>
      </c>
      <c r="B736" s="170"/>
      <c r="C736" s="170"/>
      <c r="D736" s="170"/>
      <c r="E736" s="171"/>
      <c r="F736" s="171"/>
      <c r="G736" s="194"/>
      <c r="H736" s="194"/>
      <c r="I736" s="194"/>
      <c r="J736" s="194"/>
      <c r="K736" s="171"/>
      <c r="L736" s="194"/>
      <c r="M736" s="194"/>
      <c r="N736" s="194"/>
    </row>
    <row r="737" spans="1:14" ht="24.95" customHeight="1" x14ac:dyDescent="0.25">
      <c r="A737" s="172" t="s">
        <v>2628</v>
      </c>
      <c r="B737" s="172" t="s">
        <v>2629</v>
      </c>
      <c r="C737" s="172" t="s">
        <v>2630</v>
      </c>
      <c r="D737" s="172" t="s">
        <v>2613</v>
      </c>
      <c r="E737" s="166"/>
      <c r="F737" s="125"/>
      <c r="G737" s="192"/>
      <c r="H737" s="192"/>
      <c r="I737" s="192"/>
      <c r="J737" s="204"/>
      <c r="K737" s="166"/>
      <c r="L737" s="204"/>
      <c r="M737" s="204"/>
      <c r="N737" s="192"/>
    </row>
    <row r="738" spans="1:14" ht="24.95" customHeight="1" x14ac:dyDescent="0.25">
      <c r="A738" s="173" t="s">
        <v>2631</v>
      </c>
      <c r="B738" s="173" t="s">
        <v>2632</v>
      </c>
      <c r="C738" s="174"/>
      <c r="D738" s="173" t="s">
        <v>2633</v>
      </c>
      <c r="E738" s="166"/>
      <c r="F738" s="125"/>
      <c r="G738" s="192"/>
      <c r="H738" s="192"/>
      <c r="I738" s="192"/>
      <c r="J738" s="204"/>
      <c r="K738" s="166"/>
      <c r="L738" s="204"/>
      <c r="M738" s="204"/>
      <c r="N738" s="192"/>
    </row>
    <row r="739" spans="1:14" ht="24.95" customHeight="1" x14ac:dyDescent="0.25">
      <c r="A739" s="170" t="s">
        <v>2634</v>
      </c>
      <c r="B739" s="170"/>
      <c r="C739" s="170"/>
      <c r="D739" s="170"/>
      <c r="E739" s="171"/>
      <c r="F739" s="171"/>
      <c r="G739" s="194"/>
      <c r="H739" s="194"/>
      <c r="I739" s="194"/>
      <c r="J739" s="194"/>
      <c r="K739" s="171"/>
      <c r="L739" s="194"/>
      <c r="M739" s="194"/>
      <c r="N739" s="194"/>
    </row>
    <row r="740" spans="1:14" ht="24.95" customHeight="1" x14ac:dyDescent="0.25">
      <c r="A740" s="172" t="s">
        <v>2628</v>
      </c>
      <c r="B740" s="172" t="s">
        <v>2635</v>
      </c>
      <c r="C740" s="172" t="s">
        <v>2636</v>
      </c>
      <c r="D740" s="172" t="s">
        <v>2613</v>
      </c>
      <c r="E740" s="166"/>
      <c r="F740" s="125"/>
      <c r="G740" s="192"/>
      <c r="H740" s="192"/>
      <c r="I740" s="192"/>
      <c r="J740" s="204"/>
      <c r="K740" s="166"/>
      <c r="L740" s="204"/>
      <c r="M740" s="204"/>
      <c r="N740" s="192"/>
    </row>
    <row r="741" spans="1:14" ht="24.95" customHeight="1" x14ac:dyDescent="0.25">
      <c r="A741" s="173" t="s">
        <v>2637</v>
      </c>
      <c r="B741" s="174"/>
      <c r="C741" s="173" t="s">
        <v>2638</v>
      </c>
      <c r="D741" s="173"/>
      <c r="E741" s="166"/>
      <c r="F741" s="125"/>
      <c r="G741" s="192"/>
      <c r="H741" s="192"/>
      <c r="I741" s="192"/>
      <c r="J741" s="204"/>
      <c r="K741" s="166"/>
      <c r="L741" s="204"/>
      <c r="M741" s="204"/>
      <c r="N741" s="192"/>
    </row>
    <row r="742" spans="1:14" ht="24.95" customHeight="1" x14ac:dyDescent="0.25">
      <c r="A742" s="173" t="s">
        <v>2639</v>
      </c>
      <c r="B742" s="174"/>
      <c r="C742" s="173" t="s">
        <v>2640</v>
      </c>
      <c r="D742" s="173"/>
      <c r="E742" s="166"/>
      <c r="F742" s="125"/>
      <c r="G742" s="192"/>
      <c r="H742" s="192"/>
      <c r="I742" s="192"/>
      <c r="J742" s="204"/>
      <c r="K742" s="166"/>
      <c r="L742" s="204"/>
      <c r="M742" s="204"/>
      <c r="N742" s="192"/>
    </row>
    <row r="743" spans="1:14" ht="24.95" customHeight="1" x14ac:dyDescent="0.25">
      <c r="A743" s="175" t="s">
        <v>2641</v>
      </c>
      <c r="B743" s="175"/>
      <c r="C743" s="175"/>
      <c r="D743" s="175"/>
      <c r="E743" s="176"/>
      <c r="F743" s="176"/>
      <c r="G743" s="195"/>
      <c r="H743" s="195"/>
      <c r="I743" s="195"/>
      <c r="J743" s="195"/>
      <c r="K743" s="176"/>
      <c r="L743" s="195"/>
      <c r="M743" s="195"/>
      <c r="N743" s="195"/>
    </row>
    <row r="744" spans="1:14" ht="24.95" customHeight="1" x14ac:dyDescent="0.25">
      <c r="A744" s="177" t="s">
        <v>2628</v>
      </c>
      <c r="B744" s="177" t="s">
        <v>2642</v>
      </c>
      <c r="C744" s="177" t="s">
        <v>2643</v>
      </c>
      <c r="D744" s="178" t="s">
        <v>2613</v>
      </c>
      <c r="E744" s="179"/>
      <c r="F744" s="125"/>
      <c r="G744" s="192"/>
      <c r="H744" s="192"/>
      <c r="I744" s="192"/>
      <c r="J744" s="204"/>
      <c r="K744" s="166"/>
      <c r="L744" s="204"/>
      <c r="M744" s="204"/>
      <c r="N744" s="192"/>
    </row>
    <row r="745" spans="1:14" ht="50.25" customHeight="1" x14ac:dyDescent="0.25">
      <c r="A745" s="180" t="s">
        <v>2644</v>
      </c>
      <c r="B745" s="181"/>
      <c r="C745" s="179"/>
      <c r="D745" s="179"/>
      <c r="E745" s="179"/>
      <c r="F745" s="125"/>
      <c r="G745" s="192"/>
      <c r="H745" s="192"/>
      <c r="I745" s="192"/>
      <c r="J745" s="204"/>
      <c r="K745" s="166"/>
      <c r="L745" s="204"/>
      <c r="M745" s="204"/>
      <c r="N745" s="192"/>
    </row>
    <row r="746" spans="1:14" ht="45" customHeight="1" x14ac:dyDescent="0.25">
      <c r="A746" s="182" t="s">
        <v>2645</v>
      </c>
      <c r="B746" s="182"/>
      <c r="C746" s="182"/>
      <c r="D746" s="182"/>
      <c r="E746" s="183"/>
      <c r="F746" s="125"/>
      <c r="G746" s="192"/>
      <c r="H746" s="192"/>
      <c r="I746" s="192"/>
      <c r="J746" s="204"/>
      <c r="K746" s="166"/>
      <c r="L746" s="204"/>
      <c r="M746" s="204"/>
      <c r="N746" s="192"/>
    </row>
    <row r="747" spans="1:14" x14ac:dyDescent="0.25">
      <c r="A747"/>
      <c r="B747"/>
      <c r="D747"/>
      <c r="E747"/>
      <c r="F747" s="2"/>
      <c r="J747"/>
      <c r="K747"/>
      <c r="L747"/>
      <c r="M747"/>
    </row>
    <row r="748" spans="1:14" x14ac:dyDescent="0.25">
      <c r="A748"/>
      <c r="B748"/>
      <c r="D748"/>
      <c r="E748"/>
      <c r="F748" s="2"/>
      <c r="J748"/>
      <c r="K748"/>
      <c r="L748"/>
      <c r="M748"/>
    </row>
    <row r="749" spans="1:14" x14ac:dyDescent="0.25">
      <c r="A749"/>
      <c r="B749"/>
      <c r="D749"/>
      <c r="E749"/>
      <c r="F749" s="2"/>
      <c r="J749"/>
      <c r="K749"/>
      <c r="L749"/>
      <c r="M749"/>
    </row>
    <row r="750" spans="1:14" x14ac:dyDescent="0.25">
      <c r="A750"/>
      <c r="B750"/>
      <c r="D750"/>
      <c r="E750"/>
      <c r="F750" s="2"/>
      <c r="J750"/>
      <c r="K750"/>
      <c r="L750"/>
      <c r="M750"/>
    </row>
    <row r="751" spans="1:14" x14ac:dyDescent="0.25">
      <c r="A751"/>
      <c r="B751"/>
      <c r="D751"/>
      <c r="E751"/>
      <c r="F751" s="2"/>
      <c r="J751"/>
      <c r="K751"/>
      <c r="L751"/>
      <c r="M751"/>
    </row>
    <row r="752" spans="1:14" x14ac:dyDescent="0.25">
      <c r="A752"/>
      <c r="B752"/>
      <c r="D752"/>
      <c r="E752"/>
      <c r="F752" s="2"/>
      <c r="J752"/>
      <c r="K752"/>
      <c r="L752"/>
      <c r="M752"/>
    </row>
    <row r="753" spans="1:13" x14ac:dyDescent="0.25">
      <c r="A753"/>
      <c r="B753"/>
      <c r="D753"/>
      <c r="E753"/>
      <c r="F753" s="2"/>
      <c r="J753"/>
      <c r="K753"/>
      <c r="L753"/>
      <c r="M753"/>
    </row>
    <row r="754" spans="1:13" x14ac:dyDescent="0.25">
      <c r="A754"/>
      <c r="B754"/>
      <c r="D754"/>
      <c r="E754"/>
      <c r="F754" s="2"/>
      <c r="J754"/>
      <c r="K754"/>
      <c r="L754"/>
      <c r="M754"/>
    </row>
    <row r="755" spans="1:13" x14ac:dyDescent="0.25">
      <c r="A755"/>
      <c r="B755"/>
      <c r="D755"/>
      <c r="E755"/>
      <c r="F755" s="2"/>
      <c r="J755"/>
      <c r="K755"/>
      <c r="L755"/>
      <c r="M755"/>
    </row>
    <row r="756" spans="1:13" x14ac:dyDescent="0.25">
      <c r="A756"/>
      <c r="B756"/>
      <c r="D756"/>
      <c r="E756"/>
      <c r="F756" s="2"/>
      <c r="J756"/>
      <c r="K756"/>
      <c r="L756"/>
      <c r="M756"/>
    </row>
    <row r="757" spans="1:13" x14ac:dyDescent="0.25">
      <c r="A757"/>
      <c r="B757"/>
      <c r="D757"/>
      <c r="E757"/>
      <c r="F757" s="2"/>
      <c r="J757"/>
      <c r="K757"/>
      <c r="L757"/>
      <c r="M757"/>
    </row>
    <row r="758" spans="1:13" x14ac:dyDescent="0.25">
      <c r="A758"/>
      <c r="B758"/>
      <c r="D758"/>
      <c r="E758"/>
      <c r="F758" s="2"/>
      <c r="J758"/>
      <c r="K758"/>
      <c r="L758"/>
      <c r="M758"/>
    </row>
    <row r="759" spans="1:13" x14ac:dyDescent="0.25">
      <c r="A759"/>
      <c r="B759"/>
      <c r="D759"/>
      <c r="E759"/>
      <c r="F759" s="2"/>
      <c r="J759"/>
      <c r="K759"/>
      <c r="L759"/>
      <c r="M759"/>
    </row>
    <row r="760" spans="1:13" x14ac:dyDescent="0.25">
      <c r="A760"/>
      <c r="B760"/>
      <c r="D760"/>
      <c r="E760"/>
      <c r="F760" s="2"/>
      <c r="J760"/>
      <c r="K760"/>
      <c r="L760"/>
      <c r="M760"/>
    </row>
    <row r="761" spans="1:13" x14ac:dyDescent="0.25">
      <c r="A761"/>
      <c r="B761"/>
      <c r="D761"/>
      <c r="E761"/>
      <c r="F761" s="2"/>
      <c r="J761"/>
      <c r="K761"/>
      <c r="L761"/>
      <c r="M761"/>
    </row>
    <row r="762" spans="1:13" x14ac:dyDescent="0.25">
      <c r="A762"/>
      <c r="B762"/>
      <c r="D762"/>
      <c r="E762"/>
      <c r="F762" s="2"/>
      <c r="J762"/>
      <c r="K762"/>
      <c r="L762"/>
      <c r="M762"/>
    </row>
    <row r="763" spans="1:13" x14ac:dyDescent="0.25">
      <c r="A763"/>
      <c r="B763"/>
      <c r="D763"/>
      <c r="E763"/>
      <c r="F763" s="2"/>
      <c r="J763"/>
      <c r="K763"/>
      <c r="L763"/>
      <c r="M763"/>
    </row>
    <row r="764" spans="1:13" x14ac:dyDescent="0.25">
      <c r="A764"/>
      <c r="B764"/>
      <c r="D764"/>
      <c r="E764"/>
      <c r="F764" s="2"/>
      <c r="J764"/>
      <c r="K764"/>
      <c r="L764"/>
      <c r="M764"/>
    </row>
    <row r="765" spans="1:13" x14ac:dyDescent="0.25">
      <c r="A765"/>
      <c r="B765"/>
      <c r="D765"/>
      <c r="E765"/>
      <c r="F765" s="2"/>
      <c r="J765"/>
      <c r="K765"/>
      <c r="L765"/>
      <c r="M765"/>
    </row>
    <row r="766" spans="1:13" x14ac:dyDescent="0.25">
      <c r="A766"/>
      <c r="B766"/>
      <c r="D766"/>
      <c r="E766"/>
      <c r="F766" s="2"/>
      <c r="J766"/>
      <c r="K766"/>
      <c r="L766"/>
      <c r="M766"/>
    </row>
  </sheetData>
  <mergeCells count="21">
    <mergeCell ref="A1:N1"/>
    <mergeCell ref="A2:N2"/>
    <mergeCell ref="B7:D7"/>
    <mergeCell ref="F7:G7"/>
    <mergeCell ref="A9:K9"/>
    <mergeCell ref="B8:D8"/>
    <mergeCell ref="F8:K8"/>
    <mergeCell ref="A4:G4"/>
    <mergeCell ref="B5:D5"/>
    <mergeCell ref="F5:G5"/>
    <mergeCell ref="B6:D6"/>
    <mergeCell ref="F6:G6"/>
    <mergeCell ref="L3:M3"/>
    <mergeCell ref="B745:E745"/>
    <mergeCell ref="A746:E746"/>
    <mergeCell ref="A10:K10"/>
    <mergeCell ref="A735:N735"/>
    <mergeCell ref="A736:N736"/>
    <mergeCell ref="A739:N739"/>
    <mergeCell ref="A743:N743"/>
    <mergeCell ref="D744:E744"/>
  </mergeCells>
  <phoneticPr fontId="0" type="noConversion"/>
  <dataValidations count="2">
    <dataValidation type="list" allowBlank="1" showInputMessage="1" showErrorMessage="1" sqref="G12:G733" xr:uid="{863CE449-7AF6-48F7-A249-A76149248A8D}">
      <formula1>"Original,Equivalent,Obsolete - Alternative Offered,Cannot Supply"</formula1>
    </dataValidation>
    <dataValidation type="list" allowBlank="1" showInputMessage="1" showErrorMessage="1" sqref="M12:M733" xr:uid="{43FEEA32-0C6E-486D-BAE1-8FC5694FB3F6}">
      <formula1>"Yes,No"</formula1>
    </dataValidation>
  </dataValidations>
  <printOptions horizontalCentered="1"/>
  <pageMargins left="0.75" right="0.75" top="1" bottom="1" header="0.5" footer="0.5"/>
  <pageSetup paperSize="0" scale="0" orientation="landscape"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DDB94-708D-4738-810C-BB4C93886ED4}">
  <dimension ref="A1:C730"/>
  <sheetViews>
    <sheetView showGridLines="0" workbookViewId="0">
      <pane ySplit="7" topLeftCell="A8" activePane="bottomLeft" state="frozen"/>
      <selection pane="bottomLeft" activeCell="A728" sqref="A728:C728"/>
    </sheetView>
  </sheetViews>
  <sheetFormatPr defaultRowHeight="15" x14ac:dyDescent="0.25"/>
  <cols>
    <col min="1" max="1" width="15.28515625" customWidth="1"/>
    <col min="2" max="2" width="19" style="3" customWidth="1"/>
    <col min="3" max="3" width="114.28515625" style="4" customWidth="1"/>
  </cols>
  <sheetData>
    <row r="1" spans="1:3" ht="30" customHeight="1" x14ac:dyDescent="0.25">
      <c r="A1" s="81" t="s">
        <v>2584</v>
      </c>
      <c r="B1" s="82"/>
      <c r="C1" s="83"/>
    </row>
    <row r="2" spans="1:3" ht="24.95" customHeight="1" x14ac:dyDescent="0.25">
      <c r="A2" s="84" t="s">
        <v>2622</v>
      </c>
      <c r="B2" s="85"/>
      <c r="C2" s="86"/>
    </row>
    <row r="3" spans="1:3" ht="30" customHeight="1" x14ac:dyDescent="0.25">
      <c r="A3" s="87" t="s">
        <v>2603</v>
      </c>
      <c r="B3" s="88"/>
      <c r="C3" s="89"/>
    </row>
    <row r="4" spans="1:3" ht="35.1" customHeight="1" thickBot="1" x14ac:dyDescent="0.3">
      <c r="A4" s="90" t="s">
        <v>2625</v>
      </c>
      <c r="B4" s="91"/>
      <c r="C4" s="92"/>
    </row>
    <row r="5" spans="1:3" ht="24.95" customHeight="1" x14ac:dyDescent="0.25">
      <c r="A5" s="18" t="s">
        <v>2562</v>
      </c>
      <c r="B5" s="14" t="s">
        <v>2623</v>
      </c>
      <c r="C5" s="11" t="s">
        <v>2006</v>
      </c>
    </row>
    <row r="6" spans="1:3" ht="45" customHeight="1" x14ac:dyDescent="0.25">
      <c r="A6" s="19">
        <v>1</v>
      </c>
      <c r="B6" s="13" t="s">
        <v>4</v>
      </c>
      <c r="C6" s="10" t="s">
        <v>2007</v>
      </c>
    </row>
    <row r="7" spans="1:3" ht="45" customHeight="1" x14ac:dyDescent="0.25">
      <c r="A7" s="19">
        <v>2</v>
      </c>
      <c r="B7" s="12" t="s">
        <v>8</v>
      </c>
      <c r="C7" s="8" t="s">
        <v>2008</v>
      </c>
    </row>
    <row r="8" spans="1:3" ht="45" customHeight="1" x14ac:dyDescent="0.25">
      <c r="A8" s="19">
        <v>3</v>
      </c>
      <c r="B8" s="12" t="s">
        <v>11</v>
      </c>
      <c r="C8" s="9" t="s">
        <v>2009</v>
      </c>
    </row>
    <row r="9" spans="1:3" ht="45" customHeight="1" x14ac:dyDescent="0.25">
      <c r="A9" s="19">
        <v>4</v>
      </c>
      <c r="B9" s="12" t="s">
        <v>14</v>
      </c>
      <c r="C9" s="8" t="s">
        <v>2010</v>
      </c>
    </row>
    <row r="10" spans="1:3" ht="45" customHeight="1" x14ac:dyDescent="0.25">
      <c r="A10" s="19">
        <v>5</v>
      </c>
      <c r="B10" s="12" t="s">
        <v>17</v>
      </c>
      <c r="C10" s="9" t="s">
        <v>2011</v>
      </c>
    </row>
    <row r="11" spans="1:3" ht="45" customHeight="1" x14ac:dyDescent="0.25">
      <c r="A11" s="19">
        <v>6</v>
      </c>
      <c r="B11" s="12" t="s">
        <v>20</v>
      </c>
      <c r="C11" s="8" t="s">
        <v>2012</v>
      </c>
    </row>
    <row r="12" spans="1:3" ht="45" customHeight="1" x14ac:dyDescent="0.25">
      <c r="A12" s="19">
        <v>7</v>
      </c>
      <c r="B12" s="12" t="s">
        <v>23</v>
      </c>
      <c r="C12" s="9" t="s">
        <v>2013</v>
      </c>
    </row>
    <row r="13" spans="1:3" ht="45" customHeight="1" x14ac:dyDescent="0.25">
      <c r="A13" s="19">
        <v>8</v>
      </c>
      <c r="B13" s="12" t="s">
        <v>26</v>
      </c>
      <c r="C13" s="8" t="s">
        <v>2014</v>
      </c>
    </row>
    <row r="14" spans="1:3" ht="45" customHeight="1" x14ac:dyDescent="0.25">
      <c r="A14" s="19">
        <v>9</v>
      </c>
      <c r="B14" s="12" t="s">
        <v>29</v>
      </c>
      <c r="C14" s="9" t="s">
        <v>2015</v>
      </c>
    </row>
    <row r="15" spans="1:3" ht="45" customHeight="1" x14ac:dyDescent="0.25">
      <c r="A15" s="19">
        <v>10</v>
      </c>
      <c r="B15" s="12" t="s">
        <v>32</v>
      </c>
      <c r="C15" s="8" t="s">
        <v>2016</v>
      </c>
    </row>
    <row r="16" spans="1:3" ht="45" customHeight="1" x14ac:dyDescent="0.25">
      <c r="A16" s="19">
        <v>11</v>
      </c>
      <c r="B16" s="12" t="s">
        <v>35</v>
      </c>
      <c r="C16" s="9" t="s">
        <v>2017</v>
      </c>
    </row>
    <row r="17" spans="1:3" ht="45" customHeight="1" x14ac:dyDescent="0.25">
      <c r="A17" s="19">
        <v>12</v>
      </c>
      <c r="B17" s="12" t="s">
        <v>35</v>
      </c>
      <c r="C17" s="8" t="s">
        <v>2017</v>
      </c>
    </row>
    <row r="18" spans="1:3" ht="45" customHeight="1" x14ac:dyDescent="0.25">
      <c r="A18" s="19">
        <v>13</v>
      </c>
      <c r="B18" s="12" t="s">
        <v>35</v>
      </c>
      <c r="C18" s="9" t="s">
        <v>2017</v>
      </c>
    </row>
    <row r="19" spans="1:3" ht="45" customHeight="1" x14ac:dyDescent="0.25">
      <c r="A19" s="19">
        <v>14</v>
      </c>
      <c r="B19" s="12" t="s">
        <v>42</v>
      </c>
      <c r="C19" s="8" t="s">
        <v>2018</v>
      </c>
    </row>
    <row r="20" spans="1:3" ht="45" customHeight="1" x14ac:dyDescent="0.25">
      <c r="A20" s="19">
        <v>15</v>
      </c>
      <c r="B20" s="12" t="s">
        <v>45</v>
      </c>
      <c r="C20" s="9" t="s">
        <v>2019</v>
      </c>
    </row>
    <row r="21" spans="1:3" ht="45" customHeight="1" x14ac:dyDescent="0.25">
      <c r="A21" s="19">
        <v>16</v>
      </c>
      <c r="B21" s="12" t="s">
        <v>48</v>
      </c>
      <c r="C21" s="8" t="s">
        <v>2020</v>
      </c>
    </row>
    <row r="22" spans="1:3" ht="45" customHeight="1" x14ac:dyDescent="0.25">
      <c r="A22" s="19">
        <v>17</v>
      </c>
      <c r="B22" s="12" t="s">
        <v>51</v>
      </c>
      <c r="C22" s="9" t="s">
        <v>2021</v>
      </c>
    </row>
    <row r="23" spans="1:3" ht="45" customHeight="1" x14ac:dyDescent="0.25">
      <c r="A23" s="19">
        <v>18</v>
      </c>
      <c r="B23" s="12" t="s">
        <v>54</v>
      </c>
      <c r="C23" s="8" t="s">
        <v>2022</v>
      </c>
    </row>
    <row r="24" spans="1:3" ht="45" customHeight="1" x14ac:dyDescent="0.25">
      <c r="A24" s="19">
        <v>19</v>
      </c>
      <c r="B24" s="12" t="s">
        <v>57</v>
      </c>
      <c r="C24" s="9" t="s">
        <v>2023</v>
      </c>
    </row>
    <row r="25" spans="1:3" ht="45" customHeight="1" x14ac:dyDescent="0.25">
      <c r="A25" s="19">
        <v>20</v>
      </c>
      <c r="B25" s="12" t="s">
        <v>60</v>
      </c>
      <c r="C25" s="8" t="s">
        <v>2024</v>
      </c>
    </row>
    <row r="26" spans="1:3" ht="45" customHeight="1" x14ac:dyDescent="0.25">
      <c r="A26" s="19">
        <v>21</v>
      </c>
      <c r="B26" s="12" t="s">
        <v>63</v>
      </c>
      <c r="C26" s="9" t="s">
        <v>2025</v>
      </c>
    </row>
    <row r="27" spans="1:3" ht="45" customHeight="1" x14ac:dyDescent="0.25">
      <c r="A27" s="19">
        <v>22</v>
      </c>
      <c r="B27" s="12" t="s">
        <v>66</v>
      </c>
      <c r="C27" s="8" t="s">
        <v>2026</v>
      </c>
    </row>
    <row r="28" spans="1:3" ht="45" customHeight="1" x14ac:dyDescent="0.25">
      <c r="A28" s="19">
        <v>23</v>
      </c>
      <c r="B28" s="12" t="s">
        <v>69</v>
      </c>
      <c r="C28" s="9" t="s">
        <v>2027</v>
      </c>
    </row>
    <row r="29" spans="1:3" ht="45" customHeight="1" x14ac:dyDescent="0.25">
      <c r="A29" s="19">
        <v>24</v>
      </c>
      <c r="B29" s="12" t="s">
        <v>72</v>
      </c>
      <c r="C29" s="8" t="s">
        <v>2028</v>
      </c>
    </row>
    <row r="30" spans="1:3" ht="45" customHeight="1" x14ac:dyDescent="0.25">
      <c r="A30" s="19">
        <v>25</v>
      </c>
      <c r="B30" s="12" t="s">
        <v>75</v>
      </c>
      <c r="C30" s="9" t="s">
        <v>2029</v>
      </c>
    </row>
    <row r="31" spans="1:3" ht="45" customHeight="1" x14ac:dyDescent="0.25">
      <c r="A31" s="19">
        <v>26</v>
      </c>
      <c r="B31" s="12" t="s">
        <v>78</v>
      </c>
      <c r="C31" s="8" t="s">
        <v>2030</v>
      </c>
    </row>
    <row r="32" spans="1:3" ht="45" customHeight="1" x14ac:dyDescent="0.25">
      <c r="A32" s="19">
        <v>27</v>
      </c>
      <c r="B32" s="12" t="s">
        <v>81</v>
      </c>
      <c r="C32" s="9" t="s">
        <v>2031</v>
      </c>
    </row>
    <row r="33" spans="1:3" ht="45" customHeight="1" x14ac:dyDescent="0.25">
      <c r="A33" s="19">
        <v>28</v>
      </c>
      <c r="B33" s="12" t="s">
        <v>84</v>
      </c>
      <c r="C33" s="8" t="s">
        <v>2032</v>
      </c>
    </row>
    <row r="34" spans="1:3" ht="45" customHeight="1" x14ac:dyDescent="0.25">
      <c r="A34" s="19">
        <v>29</v>
      </c>
      <c r="B34" s="12" t="s">
        <v>87</v>
      </c>
      <c r="C34" s="9" t="s">
        <v>88</v>
      </c>
    </row>
    <row r="35" spans="1:3" ht="45" customHeight="1" x14ac:dyDescent="0.25">
      <c r="A35" s="19">
        <v>30</v>
      </c>
      <c r="B35" s="12" t="s">
        <v>90</v>
      </c>
      <c r="C35" s="8" t="s">
        <v>2033</v>
      </c>
    </row>
    <row r="36" spans="1:3" ht="45" customHeight="1" x14ac:dyDescent="0.25">
      <c r="A36" s="19">
        <v>31</v>
      </c>
      <c r="B36" s="12" t="s">
        <v>93</v>
      </c>
      <c r="C36" s="9" t="s">
        <v>2034</v>
      </c>
    </row>
    <row r="37" spans="1:3" ht="45" customHeight="1" x14ac:dyDescent="0.25">
      <c r="A37" s="19">
        <v>32</v>
      </c>
      <c r="B37" s="12" t="s">
        <v>96</v>
      </c>
      <c r="C37" s="8" t="s">
        <v>2035</v>
      </c>
    </row>
    <row r="38" spans="1:3" ht="45" customHeight="1" x14ac:dyDescent="0.25">
      <c r="A38" s="19">
        <v>33</v>
      </c>
      <c r="B38" s="12" t="s">
        <v>99</v>
      </c>
      <c r="C38" s="9" t="s">
        <v>2036</v>
      </c>
    </row>
    <row r="39" spans="1:3" ht="45" customHeight="1" x14ac:dyDescent="0.25">
      <c r="A39" s="19">
        <v>34</v>
      </c>
      <c r="B39" s="12" t="s">
        <v>102</v>
      </c>
      <c r="C39" s="8" t="s">
        <v>2037</v>
      </c>
    </row>
    <row r="40" spans="1:3" ht="45" customHeight="1" x14ac:dyDescent="0.25">
      <c r="A40" s="19">
        <v>35</v>
      </c>
      <c r="B40" s="12" t="s">
        <v>105</v>
      </c>
      <c r="C40" s="9" t="s">
        <v>2038</v>
      </c>
    </row>
    <row r="41" spans="1:3" ht="45" customHeight="1" x14ac:dyDescent="0.25">
      <c r="A41" s="19">
        <v>36</v>
      </c>
      <c r="B41" s="12" t="s">
        <v>108</v>
      </c>
      <c r="C41" s="8" t="s">
        <v>2039</v>
      </c>
    </row>
    <row r="42" spans="1:3" ht="45" customHeight="1" x14ac:dyDescent="0.25">
      <c r="A42" s="19">
        <v>37</v>
      </c>
      <c r="B42" s="12" t="s">
        <v>111</v>
      </c>
      <c r="C42" s="9" t="s">
        <v>2040</v>
      </c>
    </row>
    <row r="43" spans="1:3" ht="45" customHeight="1" x14ac:dyDescent="0.25">
      <c r="A43" s="19">
        <v>38</v>
      </c>
      <c r="B43" s="12" t="s">
        <v>114</v>
      </c>
      <c r="C43" s="8" t="s">
        <v>2041</v>
      </c>
    </row>
    <row r="44" spans="1:3" ht="45" customHeight="1" x14ac:dyDescent="0.25">
      <c r="A44" s="19">
        <v>39</v>
      </c>
      <c r="B44" s="12" t="s">
        <v>117</v>
      </c>
      <c r="C44" s="9" t="s">
        <v>2042</v>
      </c>
    </row>
    <row r="45" spans="1:3" ht="45" customHeight="1" x14ac:dyDescent="0.25">
      <c r="A45" s="19">
        <v>40</v>
      </c>
      <c r="B45" s="12" t="s">
        <v>120</v>
      </c>
      <c r="C45" s="8" t="s">
        <v>2043</v>
      </c>
    </row>
    <row r="46" spans="1:3" ht="45" customHeight="1" x14ac:dyDescent="0.25">
      <c r="A46" s="19">
        <v>41</v>
      </c>
      <c r="B46" s="12" t="s">
        <v>123</v>
      </c>
      <c r="C46" s="9" t="s">
        <v>2044</v>
      </c>
    </row>
    <row r="47" spans="1:3" ht="45" customHeight="1" x14ac:dyDescent="0.25">
      <c r="A47" s="19">
        <v>42</v>
      </c>
      <c r="B47" s="12" t="s">
        <v>126</v>
      </c>
      <c r="C47" s="8" t="s">
        <v>2045</v>
      </c>
    </row>
    <row r="48" spans="1:3" ht="45" customHeight="1" x14ac:dyDescent="0.25">
      <c r="A48" s="19">
        <v>43</v>
      </c>
      <c r="B48" s="12" t="s">
        <v>129</v>
      </c>
      <c r="C48" s="9" t="s">
        <v>2046</v>
      </c>
    </row>
    <row r="49" spans="1:3" ht="45" customHeight="1" x14ac:dyDescent="0.25">
      <c r="A49" s="19">
        <v>44</v>
      </c>
      <c r="B49" s="12" t="s">
        <v>132</v>
      </c>
      <c r="C49" s="8" t="s">
        <v>2047</v>
      </c>
    </row>
    <row r="50" spans="1:3" ht="45" customHeight="1" x14ac:dyDescent="0.25">
      <c r="A50" s="19">
        <v>45</v>
      </c>
      <c r="B50" s="12" t="s">
        <v>135</v>
      </c>
      <c r="C50" s="9" t="s">
        <v>2048</v>
      </c>
    </row>
    <row r="51" spans="1:3" ht="45" customHeight="1" x14ac:dyDescent="0.25">
      <c r="A51" s="19">
        <v>46</v>
      </c>
      <c r="B51" s="12" t="s">
        <v>138</v>
      </c>
      <c r="C51" s="8" t="s">
        <v>2049</v>
      </c>
    </row>
    <row r="52" spans="1:3" ht="45" customHeight="1" x14ac:dyDescent="0.25">
      <c r="A52" s="19">
        <v>47</v>
      </c>
      <c r="B52" s="12" t="s">
        <v>141</v>
      </c>
      <c r="C52" s="9" t="s">
        <v>2050</v>
      </c>
    </row>
    <row r="53" spans="1:3" ht="45" customHeight="1" x14ac:dyDescent="0.25">
      <c r="A53" s="19">
        <v>48</v>
      </c>
      <c r="B53" s="12" t="s">
        <v>144</v>
      </c>
      <c r="C53" s="8" t="s">
        <v>2051</v>
      </c>
    </row>
    <row r="54" spans="1:3" ht="45" customHeight="1" x14ac:dyDescent="0.25">
      <c r="A54" s="19">
        <v>49</v>
      </c>
      <c r="B54" s="12" t="s">
        <v>147</v>
      </c>
      <c r="C54" s="9" t="s">
        <v>2052</v>
      </c>
    </row>
    <row r="55" spans="1:3" ht="45" customHeight="1" x14ac:dyDescent="0.25">
      <c r="A55" s="19">
        <v>50</v>
      </c>
      <c r="B55" s="12" t="s">
        <v>150</v>
      </c>
      <c r="C55" s="8" t="s">
        <v>2053</v>
      </c>
    </row>
    <row r="56" spans="1:3" ht="45" customHeight="1" x14ac:dyDescent="0.25">
      <c r="A56" s="19">
        <v>51</v>
      </c>
      <c r="B56" s="12" t="s">
        <v>153</v>
      </c>
      <c r="C56" s="9" t="s">
        <v>2054</v>
      </c>
    </row>
    <row r="57" spans="1:3" ht="45" customHeight="1" x14ac:dyDescent="0.25">
      <c r="A57" s="19">
        <v>52</v>
      </c>
      <c r="B57" s="12" t="s">
        <v>156</v>
      </c>
      <c r="C57" s="8" t="s">
        <v>2055</v>
      </c>
    </row>
    <row r="58" spans="1:3" ht="45" customHeight="1" x14ac:dyDescent="0.25">
      <c r="A58" s="19">
        <v>53</v>
      </c>
      <c r="B58" s="12" t="s">
        <v>159</v>
      </c>
      <c r="C58" s="9" t="s">
        <v>2056</v>
      </c>
    </row>
    <row r="59" spans="1:3" ht="45" customHeight="1" x14ac:dyDescent="0.25">
      <c r="A59" s="19">
        <v>54</v>
      </c>
      <c r="B59" s="12" t="s">
        <v>162</v>
      </c>
      <c r="C59" s="8" t="s">
        <v>2057</v>
      </c>
    </row>
    <row r="60" spans="1:3" ht="45" customHeight="1" x14ac:dyDescent="0.25">
      <c r="A60" s="19">
        <v>55</v>
      </c>
      <c r="B60" s="12" t="s">
        <v>165</v>
      </c>
      <c r="C60" s="9" t="s">
        <v>2058</v>
      </c>
    </row>
    <row r="61" spans="1:3" ht="45" customHeight="1" x14ac:dyDescent="0.25">
      <c r="A61" s="19">
        <v>56</v>
      </c>
      <c r="B61" s="12" t="s">
        <v>168</v>
      </c>
      <c r="C61" s="8" t="s">
        <v>2059</v>
      </c>
    </row>
    <row r="62" spans="1:3" ht="45" customHeight="1" x14ac:dyDescent="0.25">
      <c r="A62" s="19">
        <v>57</v>
      </c>
      <c r="B62" s="12" t="s">
        <v>171</v>
      </c>
      <c r="C62" s="9" t="s">
        <v>2060</v>
      </c>
    </row>
    <row r="63" spans="1:3" ht="45" customHeight="1" x14ac:dyDescent="0.25">
      <c r="A63" s="19">
        <v>58</v>
      </c>
      <c r="B63" s="12" t="s">
        <v>174</v>
      </c>
      <c r="C63" s="8" t="s">
        <v>2061</v>
      </c>
    </row>
    <row r="64" spans="1:3" ht="45" customHeight="1" x14ac:dyDescent="0.25">
      <c r="A64" s="19">
        <v>59</v>
      </c>
      <c r="B64" s="12" t="s">
        <v>177</v>
      </c>
      <c r="C64" s="9" t="s">
        <v>2062</v>
      </c>
    </row>
    <row r="65" spans="1:3" ht="45" customHeight="1" x14ac:dyDescent="0.25">
      <c r="A65" s="19">
        <v>60</v>
      </c>
      <c r="B65" s="12" t="s">
        <v>180</v>
      </c>
      <c r="C65" s="8" t="s">
        <v>2063</v>
      </c>
    </row>
    <row r="66" spans="1:3" ht="45" customHeight="1" x14ac:dyDescent="0.25">
      <c r="A66" s="19">
        <v>61</v>
      </c>
      <c r="B66" s="12" t="s">
        <v>183</v>
      </c>
      <c r="C66" s="9" t="s">
        <v>2064</v>
      </c>
    </row>
    <row r="67" spans="1:3" ht="45" customHeight="1" x14ac:dyDescent="0.25">
      <c r="A67" s="19">
        <v>62</v>
      </c>
      <c r="B67" s="12" t="s">
        <v>186</v>
      </c>
      <c r="C67" s="8" t="s">
        <v>2065</v>
      </c>
    </row>
    <row r="68" spans="1:3" ht="45" customHeight="1" x14ac:dyDescent="0.25">
      <c r="A68" s="19">
        <v>63</v>
      </c>
      <c r="B68" s="12" t="s">
        <v>189</v>
      </c>
      <c r="C68" s="9" t="s">
        <v>2066</v>
      </c>
    </row>
    <row r="69" spans="1:3" ht="45" customHeight="1" x14ac:dyDescent="0.25">
      <c r="A69" s="19">
        <v>64</v>
      </c>
      <c r="B69" s="12" t="s">
        <v>192</v>
      </c>
      <c r="C69" s="8" t="s">
        <v>2067</v>
      </c>
    </row>
    <row r="70" spans="1:3" ht="45" customHeight="1" x14ac:dyDescent="0.25">
      <c r="A70" s="19">
        <v>65</v>
      </c>
      <c r="B70" s="12" t="s">
        <v>195</v>
      </c>
      <c r="C70" s="9" t="s">
        <v>2068</v>
      </c>
    </row>
    <row r="71" spans="1:3" ht="45" customHeight="1" x14ac:dyDescent="0.25">
      <c r="A71" s="19">
        <v>66</v>
      </c>
      <c r="B71" s="12" t="s">
        <v>195</v>
      </c>
      <c r="C71" s="8" t="s">
        <v>2068</v>
      </c>
    </row>
    <row r="72" spans="1:3" ht="45" customHeight="1" x14ac:dyDescent="0.25">
      <c r="A72" s="19">
        <v>67</v>
      </c>
      <c r="B72" s="12" t="s">
        <v>200</v>
      </c>
      <c r="C72" s="9" t="s">
        <v>2069</v>
      </c>
    </row>
    <row r="73" spans="1:3" ht="45" customHeight="1" x14ac:dyDescent="0.25">
      <c r="A73" s="19">
        <v>68</v>
      </c>
      <c r="B73" s="12" t="s">
        <v>200</v>
      </c>
      <c r="C73" s="8" t="s">
        <v>2069</v>
      </c>
    </row>
    <row r="74" spans="1:3" ht="45" customHeight="1" x14ac:dyDescent="0.25">
      <c r="A74" s="19">
        <v>69</v>
      </c>
      <c r="B74" s="12" t="s">
        <v>205</v>
      </c>
      <c r="C74" s="9" t="s">
        <v>2070</v>
      </c>
    </row>
    <row r="75" spans="1:3" ht="45" customHeight="1" x14ac:dyDescent="0.25">
      <c r="A75" s="19">
        <v>70</v>
      </c>
      <c r="B75" s="12" t="s">
        <v>205</v>
      </c>
      <c r="C75" s="8" t="s">
        <v>2070</v>
      </c>
    </row>
    <row r="76" spans="1:3" ht="45" customHeight="1" x14ac:dyDescent="0.25">
      <c r="A76" s="19">
        <v>71</v>
      </c>
      <c r="B76" s="12" t="s">
        <v>210</v>
      </c>
      <c r="C76" s="9" t="s">
        <v>2071</v>
      </c>
    </row>
    <row r="77" spans="1:3" ht="45" customHeight="1" x14ac:dyDescent="0.25">
      <c r="A77" s="19">
        <v>72</v>
      </c>
      <c r="B77" s="12" t="s">
        <v>210</v>
      </c>
      <c r="C77" s="8" t="s">
        <v>2071</v>
      </c>
    </row>
    <row r="78" spans="1:3" ht="45" customHeight="1" x14ac:dyDescent="0.25">
      <c r="A78" s="19">
        <v>73</v>
      </c>
      <c r="B78" s="12" t="s">
        <v>215</v>
      </c>
      <c r="C78" s="9" t="s">
        <v>2072</v>
      </c>
    </row>
    <row r="79" spans="1:3" ht="45" customHeight="1" x14ac:dyDescent="0.25">
      <c r="A79" s="19">
        <v>74</v>
      </c>
      <c r="B79" s="12" t="s">
        <v>215</v>
      </c>
      <c r="C79" s="8" t="s">
        <v>2072</v>
      </c>
    </row>
    <row r="80" spans="1:3" ht="45" customHeight="1" x14ac:dyDescent="0.25">
      <c r="A80" s="19">
        <v>75</v>
      </c>
      <c r="B80" s="12" t="s">
        <v>220</v>
      </c>
      <c r="C80" s="9" t="s">
        <v>2073</v>
      </c>
    </row>
    <row r="81" spans="1:3" ht="45" customHeight="1" x14ac:dyDescent="0.25">
      <c r="A81" s="19">
        <v>76</v>
      </c>
      <c r="B81" s="12" t="s">
        <v>220</v>
      </c>
      <c r="C81" s="8" t="s">
        <v>2073</v>
      </c>
    </row>
    <row r="82" spans="1:3" ht="45" customHeight="1" x14ac:dyDescent="0.25">
      <c r="A82" s="19">
        <v>77</v>
      </c>
      <c r="B82" s="12" t="s">
        <v>225</v>
      </c>
      <c r="C82" s="9" t="s">
        <v>2074</v>
      </c>
    </row>
    <row r="83" spans="1:3" ht="45" customHeight="1" x14ac:dyDescent="0.25">
      <c r="A83" s="19">
        <v>78</v>
      </c>
      <c r="B83" s="12" t="s">
        <v>228</v>
      </c>
      <c r="C83" s="8" t="s">
        <v>2075</v>
      </c>
    </row>
    <row r="84" spans="1:3" ht="45" customHeight="1" x14ac:dyDescent="0.25">
      <c r="A84" s="19">
        <v>79</v>
      </c>
      <c r="B84" s="12" t="s">
        <v>228</v>
      </c>
      <c r="C84" s="9" t="s">
        <v>2075</v>
      </c>
    </row>
    <row r="85" spans="1:3" ht="45" customHeight="1" x14ac:dyDescent="0.25">
      <c r="A85" s="19">
        <v>80</v>
      </c>
      <c r="B85" s="12" t="s">
        <v>233</v>
      </c>
      <c r="C85" s="8" t="s">
        <v>2076</v>
      </c>
    </row>
    <row r="86" spans="1:3" ht="45" customHeight="1" x14ac:dyDescent="0.25">
      <c r="A86" s="19">
        <v>81</v>
      </c>
      <c r="B86" s="12" t="s">
        <v>233</v>
      </c>
      <c r="C86" s="9" t="s">
        <v>2076</v>
      </c>
    </row>
    <row r="87" spans="1:3" ht="45" customHeight="1" x14ac:dyDescent="0.25">
      <c r="A87" s="19">
        <v>82</v>
      </c>
      <c r="B87" s="12" t="s">
        <v>238</v>
      </c>
      <c r="C87" s="8" t="s">
        <v>2077</v>
      </c>
    </row>
    <row r="88" spans="1:3" ht="45" customHeight="1" x14ac:dyDescent="0.25">
      <c r="A88" s="19">
        <v>83</v>
      </c>
      <c r="B88" s="12" t="s">
        <v>238</v>
      </c>
      <c r="C88" s="9" t="s">
        <v>2077</v>
      </c>
    </row>
    <row r="89" spans="1:3" ht="45" customHeight="1" x14ac:dyDescent="0.25">
      <c r="A89" s="19">
        <v>84</v>
      </c>
      <c r="B89" s="12" t="s">
        <v>243</v>
      </c>
      <c r="C89" s="8" t="s">
        <v>2078</v>
      </c>
    </row>
    <row r="90" spans="1:3" ht="45" customHeight="1" x14ac:dyDescent="0.25">
      <c r="A90" s="19">
        <v>85</v>
      </c>
      <c r="B90" s="12" t="s">
        <v>243</v>
      </c>
      <c r="C90" s="9" t="s">
        <v>2078</v>
      </c>
    </row>
    <row r="91" spans="1:3" ht="45" customHeight="1" x14ac:dyDescent="0.25">
      <c r="A91" s="19">
        <v>86</v>
      </c>
      <c r="B91" s="12" t="s">
        <v>248</v>
      </c>
      <c r="C91" s="8" t="s">
        <v>2079</v>
      </c>
    </row>
    <row r="92" spans="1:3" ht="45" customHeight="1" x14ac:dyDescent="0.25">
      <c r="A92" s="19">
        <v>87</v>
      </c>
      <c r="B92" s="12" t="s">
        <v>248</v>
      </c>
      <c r="C92" s="9" t="s">
        <v>2079</v>
      </c>
    </row>
    <row r="93" spans="1:3" ht="45" customHeight="1" x14ac:dyDescent="0.25">
      <c r="A93" s="19">
        <v>88</v>
      </c>
      <c r="B93" s="12" t="s">
        <v>253</v>
      </c>
      <c r="C93" s="8" t="s">
        <v>2080</v>
      </c>
    </row>
    <row r="94" spans="1:3" ht="45" customHeight="1" x14ac:dyDescent="0.25">
      <c r="A94" s="19">
        <v>89</v>
      </c>
      <c r="B94" s="12" t="s">
        <v>253</v>
      </c>
      <c r="C94" s="9" t="s">
        <v>2080</v>
      </c>
    </row>
    <row r="95" spans="1:3" ht="45" customHeight="1" x14ac:dyDescent="0.25">
      <c r="A95" s="19">
        <v>90</v>
      </c>
      <c r="B95" s="12" t="s">
        <v>258</v>
      </c>
      <c r="C95" s="8" t="s">
        <v>2081</v>
      </c>
    </row>
    <row r="96" spans="1:3" ht="45" customHeight="1" x14ac:dyDescent="0.25">
      <c r="A96" s="19">
        <v>91</v>
      </c>
      <c r="B96" s="12" t="s">
        <v>258</v>
      </c>
      <c r="C96" s="9" t="s">
        <v>2081</v>
      </c>
    </row>
    <row r="97" spans="1:3" ht="45" customHeight="1" x14ac:dyDescent="0.25">
      <c r="A97" s="19">
        <v>92</v>
      </c>
      <c r="B97" s="12" t="s">
        <v>263</v>
      </c>
      <c r="C97" s="8" t="s">
        <v>2082</v>
      </c>
    </row>
    <row r="98" spans="1:3" ht="45" customHeight="1" x14ac:dyDescent="0.25">
      <c r="A98" s="19">
        <v>93</v>
      </c>
      <c r="B98" s="12" t="s">
        <v>263</v>
      </c>
      <c r="C98" s="9" t="s">
        <v>2082</v>
      </c>
    </row>
    <row r="99" spans="1:3" ht="45" customHeight="1" x14ac:dyDescent="0.25">
      <c r="A99" s="19">
        <v>94</v>
      </c>
      <c r="B99" s="12" t="s">
        <v>268</v>
      </c>
      <c r="C99" s="8" t="s">
        <v>2083</v>
      </c>
    </row>
    <row r="100" spans="1:3" ht="45" customHeight="1" x14ac:dyDescent="0.25">
      <c r="A100" s="19">
        <v>95</v>
      </c>
      <c r="B100" s="12" t="s">
        <v>268</v>
      </c>
      <c r="C100" s="9" t="s">
        <v>2083</v>
      </c>
    </row>
    <row r="101" spans="1:3" ht="45" customHeight="1" x14ac:dyDescent="0.25">
      <c r="A101" s="19">
        <v>96</v>
      </c>
      <c r="B101" s="12" t="s">
        <v>273</v>
      </c>
      <c r="C101" s="8" t="s">
        <v>2084</v>
      </c>
    </row>
    <row r="102" spans="1:3" ht="45" customHeight="1" x14ac:dyDescent="0.25">
      <c r="A102" s="19">
        <v>97</v>
      </c>
      <c r="B102" s="12" t="s">
        <v>273</v>
      </c>
      <c r="C102" s="9" t="s">
        <v>2084</v>
      </c>
    </row>
    <row r="103" spans="1:3" ht="45" customHeight="1" x14ac:dyDescent="0.25">
      <c r="A103" s="19">
        <v>98</v>
      </c>
      <c r="B103" s="12" t="s">
        <v>278</v>
      </c>
      <c r="C103" s="8" t="s">
        <v>2085</v>
      </c>
    </row>
    <row r="104" spans="1:3" ht="45" customHeight="1" x14ac:dyDescent="0.25">
      <c r="A104" s="19">
        <v>99</v>
      </c>
      <c r="B104" s="12" t="s">
        <v>281</v>
      </c>
      <c r="C104" s="9" t="s">
        <v>2086</v>
      </c>
    </row>
    <row r="105" spans="1:3" ht="45" customHeight="1" x14ac:dyDescent="0.25">
      <c r="A105" s="19">
        <v>100</v>
      </c>
      <c r="B105" s="12" t="s">
        <v>281</v>
      </c>
      <c r="C105" s="8" t="s">
        <v>2086</v>
      </c>
    </row>
    <row r="106" spans="1:3" ht="45" customHeight="1" x14ac:dyDescent="0.25">
      <c r="A106" s="19">
        <v>101</v>
      </c>
      <c r="B106" s="12" t="s">
        <v>286</v>
      </c>
      <c r="C106" s="9" t="s">
        <v>2087</v>
      </c>
    </row>
    <row r="107" spans="1:3" ht="45" customHeight="1" x14ac:dyDescent="0.25">
      <c r="A107" s="19">
        <v>102</v>
      </c>
      <c r="B107" s="12" t="s">
        <v>286</v>
      </c>
      <c r="C107" s="8" t="s">
        <v>2087</v>
      </c>
    </row>
    <row r="108" spans="1:3" ht="45" customHeight="1" x14ac:dyDescent="0.25">
      <c r="A108" s="19">
        <v>103</v>
      </c>
      <c r="B108" s="12" t="s">
        <v>291</v>
      </c>
      <c r="C108" s="9" t="s">
        <v>2088</v>
      </c>
    </row>
    <row r="109" spans="1:3" ht="45" customHeight="1" x14ac:dyDescent="0.25">
      <c r="A109" s="19">
        <v>104</v>
      </c>
      <c r="B109" s="12" t="s">
        <v>291</v>
      </c>
      <c r="C109" s="8" t="s">
        <v>2088</v>
      </c>
    </row>
    <row r="110" spans="1:3" ht="45" customHeight="1" x14ac:dyDescent="0.25">
      <c r="A110" s="19">
        <v>105</v>
      </c>
      <c r="B110" s="12" t="s">
        <v>296</v>
      </c>
      <c r="C110" s="9" t="s">
        <v>2089</v>
      </c>
    </row>
    <row r="111" spans="1:3" ht="45" customHeight="1" x14ac:dyDescent="0.25">
      <c r="A111" s="19">
        <v>106</v>
      </c>
      <c r="B111" s="12" t="s">
        <v>296</v>
      </c>
      <c r="C111" s="8" t="s">
        <v>2089</v>
      </c>
    </row>
    <row r="112" spans="1:3" ht="45" customHeight="1" x14ac:dyDescent="0.25">
      <c r="A112" s="19">
        <v>107</v>
      </c>
      <c r="B112" s="12" t="s">
        <v>301</v>
      </c>
      <c r="C112" s="9" t="s">
        <v>2090</v>
      </c>
    </row>
    <row r="113" spans="1:3" ht="45" customHeight="1" x14ac:dyDescent="0.25">
      <c r="A113" s="19">
        <v>108</v>
      </c>
      <c r="B113" s="12" t="s">
        <v>301</v>
      </c>
      <c r="C113" s="8" t="s">
        <v>2090</v>
      </c>
    </row>
    <row r="114" spans="1:3" ht="45" customHeight="1" x14ac:dyDescent="0.25">
      <c r="A114" s="19">
        <v>109</v>
      </c>
      <c r="B114" s="12" t="s">
        <v>306</v>
      </c>
      <c r="C114" s="9" t="s">
        <v>2091</v>
      </c>
    </row>
    <row r="115" spans="1:3" ht="45" customHeight="1" x14ac:dyDescent="0.25">
      <c r="A115" s="19">
        <v>110</v>
      </c>
      <c r="B115" s="12" t="s">
        <v>306</v>
      </c>
      <c r="C115" s="8" t="s">
        <v>2091</v>
      </c>
    </row>
    <row r="116" spans="1:3" ht="45" customHeight="1" x14ac:dyDescent="0.25">
      <c r="A116" s="19">
        <v>111</v>
      </c>
      <c r="B116" s="12" t="s">
        <v>311</v>
      </c>
      <c r="C116" s="9" t="s">
        <v>2092</v>
      </c>
    </row>
    <row r="117" spans="1:3" ht="45" customHeight="1" x14ac:dyDescent="0.25">
      <c r="A117" s="19">
        <v>112</v>
      </c>
      <c r="B117" s="12" t="s">
        <v>314</v>
      </c>
      <c r="C117" s="8" t="s">
        <v>2093</v>
      </c>
    </row>
    <row r="118" spans="1:3" ht="45" customHeight="1" x14ac:dyDescent="0.25">
      <c r="A118" s="19">
        <v>113</v>
      </c>
      <c r="B118" s="12" t="s">
        <v>314</v>
      </c>
      <c r="C118" s="9" t="s">
        <v>2093</v>
      </c>
    </row>
    <row r="119" spans="1:3" ht="45" customHeight="1" x14ac:dyDescent="0.25">
      <c r="A119" s="19">
        <v>114</v>
      </c>
      <c r="B119" s="12" t="s">
        <v>319</v>
      </c>
      <c r="C119" s="8" t="s">
        <v>2094</v>
      </c>
    </row>
    <row r="120" spans="1:3" ht="45" customHeight="1" x14ac:dyDescent="0.25">
      <c r="A120" s="19">
        <v>115</v>
      </c>
      <c r="B120" s="12" t="s">
        <v>319</v>
      </c>
      <c r="C120" s="9" t="s">
        <v>2094</v>
      </c>
    </row>
    <row r="121" spans="1:3" ht="45" customHeight="1" x14ac:dyDescent="0.25">
      <c r="A121" s="19">
        <v>116</v>
      </c>
      <c r="B121" s="12" t="s">
        <v>324</v>
      </c>
      <c r="C121" s="8" t="s">
        <v>2095</v>
      </c>
    </row>
    <row r="122" spans="1:3" ht="45" customHeight="1" x14ac:dyDescent="0.25">
      <c r="A122" s="19">
        <v>117</v>
      </c>
      <c r="B122" s="12" t="s">
        <v>324</v>
      </c>
      <c r="C122" s="9" t="s">
        <v>2095</v>
      </c>
    </row>
    <row r="123" spans="1:3" ht="45" customHeight="1" x14ac:dyDescent="0.25">
      <c r="A123" s="19">
        <v>118</v>
      </c>
      <c r="B123" s="12" t="s">
        <v>329</v>
      </c>
      <c r="C123" s="8" t="s">
        <v>2096</v>
      </c>
    </row>
    <row r="124" spans="1:3" ht="45" customHeight="1" x14ac:dyDescent="0.25">
      <c r="A124" s="19">
        <v>119</v>
      </c>
      <c r="B124" s="12" t="s">
        <v>329</v>
      </c>
      <c r="C124" s="9" t="s">
        <v>2096</v>
      </c>
    </row>
    <row r="125" spans="1:3" ht="45" customHeight="1" x14ac:dyDescent="0.25">
      <c r="A125" s="19">
        <v>120</v>
      </c>
      <c r="B125" s="12" t="s">
        <v>334</v>
      </c>
      <c r="C125" s="8" t="s">
        <v>2097</v>
      </c>
    </row>
    <row r="126" spans="1:3" ht="45" customHeight="1" x14ac:dyDescent="0.25">
      <c r="A126" s="19">
        <v>121</v>
      </c>
      <c r="B126" s="12" t="s">
        <v>334</v>
      </c>
      <c r="C126" s="9" t="s">
        <v>2097</v>
      </c>
    </row>
    <row r="127" spans="1:3" ht="45" customHeight="1" x14ac:dyDescent="0.25">
      <c r="A127" s="19">
        <v>122</v>
      </c>
      <c r="B127" s="12" t="s">
        <v>339</v>
      </c>
      <c r="C127" s="8" t="s">
        <v>2098</v>
      </c>
    </row>
    <row r="128" spans="1:3" ht="45" customHeight="1" x14ac:dyDescent="0.25">
      <c r="A128" s="19">
        <v>123</v>
      </c>
      <c r="B128" s="12" t="s">
        <v>339</v>
      </c>
      <c r="C128" s="9" t="s">
        <v>2098</v>
      </c>
    </row>
    <row r="129" spans="1:3" ht="45" customHeight="1" x14ac:dyDescent="0.25">
      <c r="A129" s="19">
        <v>124</v>
      </c>
      <c r="B129" s="12" t="s">
        <v>344</v>
      </c>
      <c r="C129" s="8" t="s">
        <v>2099</v>
      </c>
    </row>
    <row r="130" spans="1:3" ht="45" customHeight="1" x14ac:dyDescent="0.25">
      <c r="A130" s="19">
        <v>125</v>
      </c>
      <c r="B130" s="12" t="s">
        <v>344</v>
      </c>
      <c r="C130" s="9" t="s">
        <v>2099</v>
      </c>
    </row>
    <row r="131" spans="1:3" ht="45" customHeight="1" x14ac:dyDescent="0.25">
      <c r="A131" s="19">
        <v>126</v>
      </c>
      <c r="B131" s="12" t="s">
        <v>349</v>
      </c>
      <c r="C131" s="8" t="s">
        <v>2100</v>
      </c>
    </row>
    <row r="132" spans="1:3" ht="45" customHeight="1" x14ac:dyDescent="0.25">
      <c r="A132" s="19">
        <v>127</v>
      </c>
      <c r="B132" s="12" t="s">
        <v>349</v>
      </c>
      <c r="C132" s="9" t="s">
        <v>2100</v>
      </c>
    </row>
    <row r="133" spans="1:3" ht="45" customHeight="1" x14ac:dyDescent="0.25">
      <c r="A133" s="19">
        <v>128</v>
      </c>
      <c r="B133" s="12" t="s">
        <v>349</v>
      </c>
      <c r="C133" s="8" t="s">
        <v>2100</v>
      </c>
    </row>
    <row r="134" spans="1:3" ht="45" customHeight="1" x14ac:dyDescent="0.25">
      <c r="A134" s="19">
        <v>129</v>
      </c>
      <c r="B134" s="12" t="s">
        <v>356</v>
      </c>
      <c r="C134" s="9" t="s">
        <v>2101</v>
      </c>
    </row>
    <row r="135" spans="1:3" ht="45" customHeight="1" x14ac:dyDescent="0.25">
      <c r="A135" s="19">
        <v>130</v>
      </c>
      <c r="B135" s="12" t="s">
        <v>356</v>
      </c>
      <c r="C135" s="8" t="s">
        <v>2101</v>
      </c>
    </row>
    <row r="136" spans="1:3" ht="45" customHeight="1" x14ac:dyDescent="0.25">
      <c r="A136" s="19">
        <v>131</v>
      </c>
      <c r="B136" s="12" t="s">
        <v>361</v>
      </c>
      <c r="C136" s="9" t="s">
        <v>2102</v>
      </c>
    </row>
    <row r="137" spans="1:3" ht="45" customHeight="1" x14ac:dyDescent="0.25">
      <c r="A137" s="19">
        <v>132</v>
      </c>
      <c r="B137" s="12" t="s">
        <v>361</v>
      </c>
      <c r="C137" s="8" t="s">
        <v>2102</v>
      </c>
    </row>
    <row r="138" spans="1:3" ht="45" customHeight="1" x14ac:dyDescent="0.25">
      <c r="A138" s="19">
        <v>133</v>
      </c>
      <c r="B138" s="12" t="s">
        <v>366</v>
      </c>
      <c r="C138" s="9" t="s">
        <v>2103</v>
      </c>
    </row>
    <row r="139" spans="1:3" ht="45" customHeight="1" x14ac:dyDescent="0.25">
      <c r="A139" s="19">
        <v>134</v>
      </c>
      <c r="B139" s="12" t="s">
        <v>369</v>
      </c>
      <c r="C139" s="8" t="s">
        <v>2104</v>
      </c>
    </row>
    <row r="140" spans="1:3" ht="45" customHeight="1" x14ac:dyDescent="0.25">
      <c r="A140" s="19">
        <v>135</v>
      </c>
      <c r="B140" s="12" t="s">
        <v>372</v>
      </c>
      <c r="C140" s="9" t="s">
        <v>2105</v>
      </c>
    </row>
    <row r="141" spans="1:3" ht="45" customHeight="1" x14ac:dyDescent="0.25">
      <c r="A141" s="19">
        <v>136</v>
      </c>
      <c r="B141" s="12" t="s">
        <v>375</v>
      </c>
      <c r="C141" s="8" t="s">
        <v>2106</v>
      </c>
    </row>
    <row r="142" spans="1:3" ht="45" customHeight="1" x14ac:dyDescent="0.25">
      <c r="A142" s="19">
        <v>137</v>
      </c>
      <c r="B142" s="12" t="s">
        <v>378</v>
      </c>
      <c r="C142" s="9" t="s">
        <v>2107</v>
      </c>
    </row>
    <row r="143" spans="1:3" ht="45" customHeight="1" x14ac:dyDescent="0.25">
      <c r="A143" s="19">
        <v>138</v>
      </c>
      <c r="B143" s="12" t="s">
        <v>381</v>
      </c>
      <c r="C143" s="8" t="s">
        <v>2108</v>
      </c>
    </row>
    <row r="144" spans="1:3" ht="45" customHeight="1" x14ac:dyDescent="0.25">
      <c r="A144" s="19">
        <v>139</v>
      </c>
      <c r="B144" s="12" t="s">
        <v>384</v>
      </c>
      <c r="C144" s="9" t="s">
        <v>2109</v>
      </c>
    </row>
    <row r="145" spans="1:3" ht="45" customHeight="1" x14ac:dyDescent="0.25">
      <c r="A145" s="19">
        <v>140</v>
      </c>
      <c r="B145" s="12" t="s">
        <v>384</v>
      </c>
      <c r="C145" s="8" t="s">
        <v>2109</v>
      </c>
    </row>
    <row r="146" spans="1:3" ht="45" customHeight="1" x14ac:dyDescent="0.25">
      <c r="A146" s="19">
        <v>141</v>
      </c>
      <c r="B146" s="12" t="s">
        <v>389</v>
      </c>
      <c r="C146" s="9" t="s">
        <v>2110</v>
      </c>
    </row>
    <row r="147" spans="1:3" ht="45" customHeight="1" x14ac:dyDescent="0.25">
      <c r="A147" s="19">
        <v>142</v>
      </c>
      <c r="B147" s="12" t="s">
        <v>389</v>
      </c>
      <c r="C147" s="8" t="s">
        <v>2110</v>
      </c>
    </row>
    <row r="148" spans="1:3" ht="45" customHeight="1" x14ac:dyDescent="0.25">
      <c r="A148" s="19">
        <v>143</v>
      </c>
      <c r="B148" s="12" t="s">
        <v>394</v>
      </c>
      <c r="C148" s="9" t="s">
        <v>2111</v>
      </c>
    </row>
    <row r="149" spans="1:3" ht="45" customHeight="1" x14ac:dyDescent="0.25">
      <c r="A149" s="19">
        <v>144</v>
      </c>
      <c r="B149" s="12" t="s">
        <v>394</v>
      </c>
      <c r="C149" s="8" t="s">
        <v>2111</v>
      </c>
    </row>
    <row r="150" spans="1:3" ht="45" customHeight="1" x14ac:dyDescent="0.25">
      <c r="A150" s="19">
        <v>145</v>
      </c>
      <c r="B150" s="12" t="s">
        <v>399</v>
      </c>
      <c r="C150" s="9" t="s">
        <v>2112</v>
      </c>
    </row>
    <row r="151" spans="1:3" ht="45" customHeight="1" x14ac:dyDescent="0.25">
      <c r="A151" s="19">
        <v>146</v>
      </c>
      <c r="B151" s="12" t="s">
        <v>399</v>
      </c>
      <c r="C151" s="8" t="s">
        <v>2112</v>
      </c>
    </row>
    <row r="152" spans="1:3" ht="45" customHeight="1" x14ac:dyDescent="0.25">
      <c r="A152" s="19">
        <v>147</v>
      </c>
      <c r="B152" s="12" t="s">
        <v>404</v>
      </c>
      <c r="C152" s="9" t="s">
        <v>2113</v>
      </c>
    </row>
    <row r="153" spans="1:3" ht="45" customHeight="1" x14ac:dyDescent="0.25">
      <c r="A153" s="19">
        <v>148</v>
      </c>
      <c r="B153" s="12" t="s">
        <v>404</v>
      </c>
      <c r="C153" s="8" t="s">
        <v>2113</v>
      </c>
    </row>
    <row r="154" spans="1:3" ht="45" customHeight="1" x14ac:dyDescent="0.25">
      <c r="A154" s="19">
        <v>149</v>
      </c>
      <c r="B154" s="12" t="s">
        <v>409</v>
      </c>
      <c r="C154" s="9" t="s">
        <v>2114</v>
      </c>
    </row>
    <row r="155" spans="1:3" ht="45" customHeight="1" x14ac:dyDescent="0.25">
      <c r="A155" s="19">
        <v>150</v>
      </c>
      <c r="B155" s="12" t="s">
        <v>409</v>
      </c>
      <c r="C155" s="8" t="s">
        <v>2114</v>
      </c>
    </row>
    <row r="156" spans="1:3" ht="45" customHeight="1" x14ac:dyDescent="0.25">
      <c r="A156" s="19">
        <v>151</v>
      </c>
      <c r="B156" s="12" t="s">
        <v>414</v>
      </c>
      <c r="C156" s="9" t="s">
        <v>2115</v>
      </c>
    </row>
    <row r="157" spans="1:3" ht="45" customHeight="1" x14ac:dyDescent="0.25">
      <c r="A157" s="19">
        <v>152</v>
      </c>
      <c r="B157" s="12" t="s">
        <v>414</v>
      </c>
      <c r="C157" s="8" t="s">
        <v>2115</v>
      </c>
    </row>
    <row r="158" spans="1:3" ht="45" customHeight="1" x14ac:dyDescent="0.25">
      <c r="A158" s="19">
        <v>153</v>
      </c>
      <c r="B158" s="12" t="s">
        <v>419</v>
      </c>
      <c r="C158" s="9" t="s">
        <v>2116</v>
      </c>
    </row>
    <row r="159" spans="1:3" ht="45" customHeight="1" x14ac:dyDescent="0.25">
      <c r="A159" s="19">
        <v>154</v>
      </c>
      <c r="B159" s="12" t="s">
        <v>419</v>
      </c>
      <c r="C159" s="8" t="s">
        <v>2116</v>
      </c>
    </row>
    <row r="160" spans="1:3" ht="45" customHeight="1" x14ac:dyDescent="0.25">
      <c r="A160" s="19">
        <v>155</v>
      </c>
      <c r="B160" s="12" t="s">
        <v>424</v>
      </c>
      <c r="C160" s="9" t="s">
        <v>2117</v>
      </c>
    </row>
    <row r="161" spans="1:3" ht="45" customHeight="1" x14ac:dyDescent="0.25">
      <c r="A161" s="19">
        <v>156</v>
      </c>
      <c r="B161" s="12" t="s">
        <v>424</v>
      </c>
      <c r="C161" s="8" t="s">
        <v>2117</v>
      </c>
    </row>
    <row r="162" spans="1:3" ht="45" customHeight="1" x14ac:dyDescent="0.25">
      <c r="A162" s="19">
        <v>157</v>
      </c>
      <c r="B162" s="12" t="s">
        <v>429</v>
      </c>
      <c r="C162" s="9" t="s">
        <v>2118</v>
      </c>
    </row>
    <row r="163" spans="1:3" ht="45" customHeight="1" x14ac:dyDescent="0.25">
      <c r="A163" s="19">
        <v>158</v>
      </c>
      <c r="B163" s="12" t="s">
        <v>429</v>
      </c>
      <c r="C163" s="8" t="s">
        <v>2118</v>
      </c>
    </row>
    <row r="164" spans="1:3" ht="45" customHeight="1" x14ac:dyDescent="0.25">
      <c r="A164" s="19">
        <v>159</v>
      </c>
      <c r="B164" s="12" t="s">
        <v>434</v>
      </c>
      <c r="C164" s="9" t="s">
        <v>2119</v>
      </c>
    </row>
    <row r="165" spans="1:3" ht="45" customHeight="1" x14ac:dyDescent="0.25">
      <c r="A165" s="19">
        <v>160</v>
      </c>
      <c r="B165" s="12" t="s">
        <v>434</v>
      </c>
      <c r="C165" s="8" t="s">
        <v>2119</v>
      </c>
    </row>
    <row r="166" spans="1:3" ht="45" customHeight="1" x14ac:dyDescent="0.25">
      <c r="A166" s="19">
        <v>161</v>
      </c>
      <c r="B166" s="12" t="s">
        <v>439</v>
      </c>
      <c r="C166" s="9" t="s">
        <v>2120</v>
      </c>
    </row>
    <row r="167" spans="1:3" ht="45" customHeight="1" x14ac:dyDescent="0.25">
      <c r="A167" s="19">
        <v>162</v>
      </c>
      <c r="B167" s="12" t="s">
        <v>439</v>
      </c>
      <c r="C167" s="8" t="s">
        <v>2120</v>
      </c>
    </row>
    <row r="168" spans="1:3" ht="45" customHeight="1" x14ac:dyDescent="0.25">
      <c r="A168" s="19">
        <v>163</v>
      </c>
      <c r="B168" s="12" t="s">
        <v>444</v>
      </c>
      <c r="C168" s="9" t="s">
        <v>2121</v>
      </c>
    </row>
    <row r="169" spans="1:3" ht="45" customHeight="1" x14ac:dyDescent="0.25">
      <c r="A169" s="19">
        <v>164</v>
      </c>
      <c r="B169" s="12" t="s">
        <v>444</v>
      </c>
      <c r="C169" s="8" t="s">
        <v>2121</v>
      </c>
    </row>
    <row r="170" spans="1:3" ht="45" customHeight="1" x14ac:dyDescent="0.25">
      <c r="A170" s="19">
        <v>165</v>
      </c>
      <c r="B170" s="12" t="s">
        <v>449</v>
      </c>
      <c r="C170" s="9" t="s">
        <v>2122</v>
      </c>
    </row>
    <row r="171" spans="1:3" ht="45" customHeight="1" x14ac:dyDescent="0.25">
      <c r="A171" s="19">
        <v>166</v>
      </c>
      <c r="B171" s="12" t="s">
        <v>449</v>
      </c>
      <c r="C171" s="8" t="s">
        <v>2122</v>
      </c>
    </row>
    <row r="172" spans="1:3" ht="45" customHeight="1" x14ac:dyDescent="0.25">
      <c r="A172" s="19">
        <v>167</v>
      </c>
      <c r="B172" s="12" t="s">
        <v>454</v>
      </c>
      <c r="C172" s="9" t="s">
        <v>2123</v>
      </c>
    </row>
    <row r="173" spans="1:3" ht="45" customHeight="1" x14ac:dyDescent="0.25">
      <c r="A173" s="19">
        <v>168</v>
      </c>
      <c r="B173" s="12" t="s">
        <v>454</v>
      </c>
      <c r="C173" s="8" t="s">
        <v>2123</v>
      </c>
    </row>
    <row r="174" spans="1:3" ht="45" customHeight="1" x14ac:dyDescent="0.25">
      <c r="A174" s="19">
        <v>169</v>
      </c>
      <c r="B174" s="12" t="s">
        <v>459</v>
      </c>
      <c r="C174" s="9" t="s">
        <v>2124</v>
      </c>
    </row>
    <row r="175" spans="1:3" ht="45" customHeight="1" x14ac:dyDescent="0.25">
      <c r="A175" s="19">
        <v>170</v>
      </c>
      <c r="B175" s="12" t="s">
        <v>459</v>
      </c>
      <c r="C175" s="8" t="s">
        <v>2124</v>
      </c>
    </row>
    <row r="176" spans="1:3" ht="45" customHeight="1" x14ac:dyDescent="0.25">
      <c r="A176" s="19">
        <v>171</v>
      </c>
      <c r="B176" s="12" t="s">
        <v>464</v>
      </c>
      <c r="C176" s="9" t="s">
        <v>2125</v>
      </c>
    </row>
    <row r="177" spans="1:3" ht="45" customHeight="1" x14ac:dyDescent="0.25">
      <c r="A177" s="19">
        <v>172</v>
      </c>
      <c r="B177" s="12" t="s">
        <v>464</v>
      </c>
      <c r="C177" s="8" t="s">
        <v>2125</v>
      </c>
    </row>
    <row r="178" spans="1:3" ht="45" customHeight="1" x14ac:dyDescent="0.25">
      <c r="A178" s="19">
        <v>173</v>
      </c>
      <c r="B178" s="12" t="s">
        <v>469</v>
      </c>
      <c r="C178" s="9" t="s">
        <v>2126</v>
      </c>
    </row>
    <row r="179" spans="1:3" ht="45" customHeight="1" x14ac:dyDescent="0.25">
      <c r="A179" s="19">
        <v>174</v>
      </c>
      <c r="B179" s="12" t="s">
        <v>469</v>
      </c>
      <c r="C179" s="8" t="s">
        <v>2126</v>
      </c>
    </row>
    <row r="180" spans="1:3" ht="45" customHeight="1" x14ac:dyDescent="0.25">
      <c r="A180" s="19">
        <v>175</v>
      </c>
      <c r="B180" s="12" t="s">
        <v>474</v>
      </c>
      <c r="C180" s="9" t="s">
        <v>2127</v>
      </c>
    </row>
    <row r="181" spans="1:3" ht="45" customHeight="1" x14ac:dyDescent="0.25">
      <c r="A181" s="19">
        <v>176</v>
      </c>
      <c r="B181" s="12" t="s">
        <v>474</v>
      </c>
      <c r="C181" s="8" t="s">
        <v>2127</v>
      </c>
    </row>
    <row r="182" spans="1:3" ht="45" customHeight="1" x14ac:dyDescent="0.25">
      <c r="A182" s="19">
        <v>177</v>
      </c>
      <c r="B182" s="12" t="s">
        <v>479</v>
      </c>
      <c r="C182" s="9" t="s">
        <v>2128</v>
      </c>
    </row>
    <row r="183" spans="1:3" ht="45" customHeight="1" x14ac:dyDescent="0.25">
      <c r="A183" s="19">
        <v>178</v>
      </c>
      <c r="B183" s="12" t="s">
        <v>479</v>
      </c>
      <c r="C183" s="8" t="s">
        <v>2128</v>
      </c>
    </row>
    <row r="184" spans="1:3" ht="45" customHeight="1" x14ac:dyDescent="0.25">
      <c r="A184" s="19">
        <v>179</v>
      </c>
      <c r="B184" s="12" t="s">
        <v>484</v>
      </c>
      <c r="C184" s="9" t="s">
        <v>2129</v>
      </c>
    </row>
    <row r="185" spans="1:3" ht="45" customHeight="1" x14ac:dyDescent="0.25">
      <c r="A185" s="19">
        <v>180</v>
      </c>
      <c r="B185" s="12" t="s">
        <v>484</v>
      </c>
      <c r="C185" s="8" t="s">
        <v>2129</v>
      </c>
    </row>
    <row r="186" spans="1:3" ht="45" customHeight="1" x14ac:dyDescent="0.25">
      <c r="A186" s="19">
        <v>181</v>
      </c>
      <c r="B186" s="12" t="s">
        <v>489</v>
      </c>
      <c r="C186" s="9" t="s">
        <v>2130</v>
      </c>
    </row>
    <row r="187" spans="1:3" ht="45" customHeight="1" x14ac:dyDescent="0.25">
      <c r="A187" s="19">
        <v>182</v>
      </c>
      <c r="B187" s="12" t="s">
        <v>492</v>
      </c>
      <c r="C187" s="8" t="s">
        <v>2131</v>
      </c>
    </row>
    <row r="188" spans="1:3" ht="45" customHeight="1" x14ac:dyDescent="0.25">
      <c r="A188" s="19">
        <v>183</v>
      </c>
      <c r="B188" s="12" t="s">
        <v>495</v>
      </c>
      <c r="C188" s="9" t="s">
        <v>2132</v>
      </c>
    </row>
    <row r="189" spans="1:3" ht="45" customHeight="1" x14ac:dyDescent="0.25">
      <c r="A189" s="19">
        <v>184</v>
      </c>
      <c r="B189" s="12" t="s">
        <v>498</v>
      </c>
      <c r="C189" s="8" t="s">
        <v>2133</v>
      </c>
    </row>
    <row r="190" spans="1:3" ht="45" customHeight="1" x14ac:dyDescent="0.25">
      <c r="A190" s="19">
        <v>185</v>
      </c>
      <c r="B190" s="12" t="s">
        <v>501</v>
      </c>
      <c r="C190" s="9" t="s">
        <v>2134</v>
      </c>
    </row>
    <row r="191" spans="1:3" ht="45" customHeight="1" x14ac:dyDescent="0.25">
      <c r="A191" s="19">
        <v>186</v>
      </c>
      <c r="B191" s="12" t="s">
        <v>504</v>
      </c>
      <c r="C191" s="8" t="s">
        <v>2135</v>
      </c>
    </row>
    <row r="192" spans="1:3" ht="45" customHeight="1" x14ac:dyDescent="0.25">
      <c r="A192" s="19">
        <v>187</v>
      </c>
      <c r="B192" s="12" t="s">
        <v>507</v>
      </c>
      <c r="C192" s="9" t="s">
        <v>2136</v>
      </c>
    </row>
    <row r="193" spans="1:3" ht="45" customHeight="1" x14ac:dyDescent="0.25">
      <c r="A193" s="19">
        <v>188</v>
      </c>
      <c r="B193" s="12" t="s">
        <v>510</v>
      </c>
      <c r="C193" s="8" t="s">
        <v>2137</v>
      </c>
    </row>
    <row r="194" spans="1:3" ht="45" customHeight="1" x14ac:dyDescent="0.25">
      <c r="A194" s="19">
        <v>189</v>
      </c>
      <c r="B194" s="12" t="s">
        <v>513</v>
      </c>
      <c r="C194" s="9" t="s">
        <v>2138</v>
      </c>
    </row>
    <row r="195" spans="1:3" ht="45" customHeight="1" x14ac:dyDescent="0.25">
      <c r="A195" s="19">
        <v>190</v>
      </c>
      <c r="B195" s="12" t="s">
        <v>516</v>
      </c>
      <c r="C195" s="8" t="s">
        <v>2139</v>
      </c>
    </row>
    <row r="196" spans="1:3" ht="45" customHeight="1" x14ac:dyDescent="0.25">
      <c r="A196" s="19">
        <v>191</v>
      </c>
      <c r="B196" s="12" t="s">
        <v>516</v>
      </c>
      <c r="C196" s="9" t="s">
        <v>2139</v>
      </c>
    </row>
    <row r="197" spans="1:3" ht="45" customHeight="1" x14ac:dyDescent="0.25">
      <c r="A197" s="19">
        <v>192</v>
      </c>
      <c r="B197" s="12" t="s">
        <v>521</v>
      </c>
      <c r="C197" s="8" t="s">
        <v>2140</v>
      </c>
    </row>
    <row r="198" spans="1:3" ht="45" customHeight="1" x14ac:dyDescent="0.25">
      <c r="A198" s="19">
        <v>193</v>
      </c>
      <c r="B198" s="12" t="s">
        <v>521</v>
      </c>
      <c r="C198" s="9" t="s">
        <v>2140</v>
      </c>
    </row>
    <row r="199" spans="1:3" ht="45" customHeight="1" x14ac:dyDescent="0.25">
      <c r="A199" s="19">
        <v>194</v>
      </c>
      <c r="B199" s="12" t="s">
        <v>526</v>
      </c>
      <c r="C199" s="8" t="s">
        <v>2141</v>
      </c>
    </row>
    <row r="200" spans="1:3" ht="45" customHeight="1" x14ac:dyDescent="0.25">
      <c r="A200" s="19">
        <v>195</v>
      </c>
      <c r="B200" s="12" t="s">
        <v>529</v>
      </c>
      <c r="C200" s="9" t="s">
        <v>2142</v>
      </c>
    </row>
    <row r="201" spans="1:3" ht="45" customHeight="1" x14ac:dyDescent="0.25">
      <c r="A201" s="19">
        <v>196</v>
      </c>
      <c r="B201" s="12" t="s">
        <v>532</v>
      </c>
      <c r="C201" s="8" t="s">
        <v>2143</v>
      </c>
    </row>
    <row r="202" spans="1:3" ht="45" customHeight="1" x14ac:dyDescent="0.25">
      <c r="A202" s="19">
        <v>197</v>
      </c>
      <c r="B202" s="12" t="s">
        <v>532</v>
      </c>
      <c r="C202" s="9" t="s">
        <v>2143</v>
      </c>
    </row>
    <row r="203" spans="1:3" ht="45" customHeight="1" x14ac:dyDescent="0.25">
      <c r="A203" s="19">
        <v>198</v>
      </c>
      <c r="B203" s="12" t="s">
        <v>537</v>
      </c>
      <c r="C203" s="8" t="s">
        <v>2144</v>
      </c>
    </row>
    <row r="204" spans="1:3" ht="45" customHeight="1" x14ac:dyDescent="0.25">
      <c r="A204" s="19">
        <v>199</v>
      </c>
      <c r="B204" s="12" t="s">
        <v>540</v>
      </c>
      <c r="C204" s="9" t="s">
        <v>2145</v>
      </c>
    </row>
    <row r="205" spans="1:3" ht="45" customHeight="1" x14ac:dyDescent="0.25">
      <c r="A205" s="19">
        <v>200</v>
      </c>
      <c r="B205" s="12" t="s">
        <v>543</v>
      </c>
      <c r="C205" s="8" t="s">
        <v>2146</v>
      </c>
    </row>
    <row r="206" spans="1:3" ht="45" customHeight="1" x14ac:dyDescent="0.25">
      <c r="A206" s="19">
        <v>201</v>
      </c>
      <c r="B206" s="12" t="s">
        <v>546</v>
      </c>
      <c r="C206" s="9" t="s">
        <v>2147</v>
      </c>
    </row>
    <row r="207" spans="1:3" ht="45" customHeight="1" x14ac:dyDescent="0.25">
      <c r="A207" s="19">
        <v>202</v>
      </c>
      <c r="B207" s="12" t="s">
        <v>549</v>
      </c>
      <c r="C207" s="8" t="s">
        <v>2148</v>
      </c>
    </row>
    <row r="208" spans="1:3" ht="45" customHeight="1" x14ac:dyDescent="0.25">
      <c r="A208" s="19">
        <v>203</v>
      </c>
      <c r="B208" s="12" t="s">
        <v>552</v>
      </c>
      <c r="C208" s="9" t="s">
        <v>2149</v>
      </c>
    </row>
    <row r="209" spans="1:3" ht="45" customHeight="1" x14ac:dyDescent="0.25">
      <c r="A209" s="19">
        <v>204</v>
      </c>
      <c r="B209" s="12" t="s">
        <v>555</v>
      </c>
      <c r="C209" s="8" t="s">
        <v>2150</v>
      </c>
    </row>
    <row r="210" spans="1:3" ht="45" customHeight="1" x14ac:dyDescent="0.25">
      <c r="A210" s="19">
        <v>205</v>
      </c>
      <c r="B210" s="12" t="s">
        <v>558</v>
      </c>
      <c r="C210" s="9" t="s">
        <v>2151</v>
      </c>
    </row>
    <row r="211" spans="1:3" ht="45" customHeight="1" x14ac:dyDescent="0.25">
      <c r="A211" s="19">
        <v>206</v>
      </c>
      <c r="B211" s="12" t="s">
        <v>561</v>
      </c>
      <c r="C211" s="8" t="s">
        <v>2152</v>
      </c>
    </row>
    <row r="212" spans="1:3" ht="45" customHeight="1" x14ac:dyDescent="0.25">
      <c r="A212" s="19">
        <v>207</v>
      </c>
      <c r="B212" s="12" t="s">
        <v>564</v>
      </c>
      <c r="C212" s="9" t="s">
        <v>2153</v>
      </c>
    </row>
    <row r="213" spans="1:3" ht="45" customHeight="1" x14ac:dyDescent="0.25">
      <c r="A213" s="19">
        <v>208</v>
      </c>
      <c r="B213" s="12" t="s">
        <v>567</v>
      </c>
      <c r="C213" s="8" t="s">
        <v>2154</v>
      </c>
    </row>
    <row r="214" spans="1:3" ht="45" customHeight="1" x14ac:dyDescent="0.25">
      <c r="A214" s="19">
        <v>209</v>
      </c>
      <c r="B214" s="12" t="s">
        <v>570</v>
      </c>
      <c r="C214" s="9" t="s">
        <v>2155</v>
      </c>
    </row>
    <row r="215" spans="1:3" ht="45" customHeight="1" x14ac:dyDescent="0.25">
      <c r="A215" s="19">
        <v>210</v>
      </c>
      <c r="B215" s="12" t="s">
        <v>573</v>
      </c>
      <c r="C215" s="8" t="s">
        <v>2156</v>
      </c>
    </row>
    <row r="216" spans="1:3" ht="45" customHeight="1" x14ac:dyDescent="0.25">
      <c r="A216" s="19">
        <v>211</v>
      </c>
      <c r="B216" s="12" t="s">
        <v>576</v>
      </c>
      <c r="C216" s="9" t="s">
        <v>2157</v>
      </c>
    </row>
    <row r="217" spans="1:3" ht="45" customHeight="1" x14ac:dyDescent="0.25">
      <c r="A217" s="19">
        <v>212</v>
      </c>
      <c r="B217" s="12" t="s">
        <v>576</v>
      </c>
      <c r="C217" s="8" t="s">
        <v>2157</v>
      </c>
    </row>
    <row r="218" spans="1:3" ht="45" customHeight="1" x14ac:dyDescent="0.25">
      <c r="A218" s="19">
        <v>213</v>
      </c>
      <c r="B218" s="12" t="s">
        <v>581</v>
      </c>
      <c r="C218" s="9" t="s">
        <v>2158</v>
      </c>
    </row>
    <row r="219" spans="1:3" ht="45" customHeight="1" x14ac:dyDescent="0.25">
      <c r="A219" s="19">
        <v>214</v>
      </c>
      <c r="B219" s="12" t="s">
        <v>584</v>
      </c>
      <c r="C219" s="8" t="s">
        <v>2159</v>
      </c>
    </row>
    <row r="220" spans="1:3" ht="45" customHeight="1" x14ac:dyDescent="0.25">
      <c r="A220" s="19">
        <v>215</v>
      </c>
      <c r="B220" s="12" t="s">
        <v>587</v>
      </c>
      <c r="C220" s="9" t="s">
        <v>2160</v>
      </c>
    </row>
    <row r="221" spans="1:3" ht="45" customHeight="1" x14ac:dyDescent="0.25">
      <c r="A221" s="19">
        <v>216</v>
      </c>
      <c r="B221" s="12" t="s">
        <v>590</v>
      </c>
      <c r="C221" s="8" t="s">
        <v>2161</v>
      </c>
    </row>
    <row r="222" spans="1:3" ht="45" customHeight="1" x14ac:dyDescent="0.25">
      <c r="A222" s="19">
        <v>217</v>
      </c>
      <c r="B222" s="12" t="s">
        <v>593</v>
      </c>
      <c r="C222" s="9" t="s">
        <v>2162</v>
      </c>
    </row>
    <row r="223" spans="1:3" ht="45" customHeight="1" x14ac:dyDescent="0.25">
      <c r="A223" s="19">
        <v>218</v>
      </c>
      <c r="B223" s="12" t="s">
        <v>596</v>
      </c>
      <c r="C223" s="8" t="s">
        <v>2163</v>
      </c>
    </row>
    <row r="224" spans="1:3" ht="45" customHeight="1" x14ac:dyDescent="0.25">
      <c r="A224" s="19">
        <v>219</v>
      </c>
      <c r="B224" s="12" t="s">
        <v>596</v>
      </c>
      <c r="C224" s="9" t="s">
        <v>2163</v>
      </c>
    </row>
    <row r="225" spans="1:3" ht="45" customHeight="1" x14ac:dyDescent="0.25">
      <c r="A225" s="19">
        <v>220</v>
      </c>
      <c r="B225" s="12" t="s">
        <v>601</v>
      </c>
      <c r="C225" s="8" t="s">
        <v>2164</v>
      </c>
    </row>
    <row r="226" spans="1:3" ht="45" customHeight="1" x14ac:dyDescent="0.25">
      <c r="A226" s="19">
        <v>221</v>
      </c>
      <c r="B226" s="12" t="s">
        <v>601</v>
      </c>
      <c r="C226" s="9" t="s">
        <v>2164</v>
      </c>
    </row>
    <row r="227" spans="1:3" ht="45" customHeight="1" x14ac:dyDescent="0.25">
      <c r="A227" s="19">
        <v>222</v>
      </c>
      <c r="B227" s="12" t="s">
        <v>606</v>
      </c>
      <c r="C227" s="8" t="s">
        <v>2165</v>
      </c>
    </row>
    <row r="228" spans="1:3" ht="45" customHeight="1" x14ac:dyDescent="0.25">
      <c r="A228" s="19">
        <v>223</v>
      </c>
      <c r="B228" s="12" t="s">
        <v>606</v>
      </c>
      <c r="C228" s="9" t="s">
        <v>2165</v>
      </c>
    </row>
    <row r="229" spans="1:3" ht="45" customHeight="1" x14ac:dyDescent="0.25">
      <c r="A229" s="19">
        <v>224</v>
      </c>
      <c r="B229" s="12" t="s">
        <v>611</v>
      </c>
      <c r="C229" s="8" t="s">
        <v>2166</v>
      </c>
    </row>
    <row r="230" spans="1:3" ht="45" customHeight="1" x14ac:dyDescent="0.25">
      <c r="A230" s="19">
        <v>225</v>
      </c>
      <c r="B230" s="12" t="s">
        <v>611</v>
      </c>
      <c r="C230" s="9" t="s">
        <v>2166</v>
      </c>
    </row>
    <row r="231" spans="1:3" ht="45" customHeight="1" x14ac:dyDescent="0.25">
      <c r="A231" s="19">
        <v>226</v>
      </c>
      <c r="B231" s="12" t="s">
        <v>616</v>
      </c>
      <c r="C231" s="8" t="s">
        <v>2167</v>
      </c>
    </row>
    <row r="232" spans="1:3" ht="45" customHeight="1" x14ac:dyDescent="0.25">
      <c r="A232" s="19">
        <v>227</v>
      </c>
      <c r="B232" s="12" t="s">
        <v>616</v>
      </c>
      <c r="C232" s="9" t="s">
        <v>2167</v>
      </c>
    </row>
    <row r="233" spans="1:3" ht="45" customHeight="1" x14ac:dyDescent="0.25">
      <c r="A233" s="19">
        <v>228</v>
      </c>
      <c r="B233" s="12" t="s">
        <v>621</v>
      </c>
      <c r="C233" s="8" t="s">
        <v>2168</v>
      </c>
    </row>
    <row r="234" spans="1:3" ht="45" customHeight="1" x14ac:dyDescent="0.25">
      <c r="A234" s="19">
        <v>229</v>
      </c>
      <c r="B234" s="12" t="s">
        <v>624</v>
      </c>
      <c r="C234" s="9" t="s">
        <v>2169</v>
      </c>
    </row>
    <row r="235" spans="1:3" ht="45" customHeight="1" x14ac:dyDescent="0.25">
      <c r="A235" s="19">
        <v>230</v>
      </c>
      <c r="B235" s="12" t="s">
        <v>627</v>
      </c>
      <c r="C235" s="8" t="s">
        <v>2170</v>
      </c>
    </row>
    <row r="236" spans="1:3" ht="45" customHeight="1" x14ac:dyDescent="0.25">
      <c r="A236" s="19">
        <v>231</v>
      </c>
      <c r="B236" s="12" t="s">
        <v>630</v>
      </c>
      <c r="C236" s="9" t="s">
        <v>2171</v>
      </c>
    </row>
    <row r="237" spans="1:3" ht="45" customHeight="1" x14ac:dyDescent="0.25">
      <c r="A237" s="19">
        <v>232</v>
      </c>
      <c r="B237" s="12" t="s">
        <v>633</v>
      </c>
      <c r="C237" s="8" t="s">
        <v>2172</v>
      </c>
    </row>
    <row r="238" spans="1:3" ht="45" customHeight="1" x14ac:dyDescent="0.25">
      <c r="A238" s="19">
        <v>233</v>
      </c>
      <c r="B238" s="12" t="s">
        <v>633</v>
      </c>
      <c r="C238" s="9" t="s">
        <v>2172</v>
      </c>
    </row>
    <row r="239" spans="1:3" ht="45" customHeight="1" x14ac:dyDescent="0.25">
      <c r="A239" s="19">
        <v>234</v>
      </c>
      <c r="B239" s="12" t="s">
        <v>638</v>
      </c>
      <c r="C239" s="8" t="s">
        <v>2173</v>
      </c>
    </row>
    <row r="240" spans="1:3" ht="45" customHeight="1" x14ac:dyDescent="0.25">
      <c r="A240" s="19">
        <v>235</v>
      </c>
      <c r="B240" s="12" t="s">
        <v>641</v>
      </c>
      <c r="C240" s="9" t="s">
        <v>2174</v>
      </c>
    </row>
    <row r="241" spans="1:3" ht="45" customHeight="1" x14ac:dyDescent="0.25">
      <c r="A241" s="19">
        <v>236</v>
      </c>
      <c r="B241" s="12" t="s">
        <v>641</v>
      </c>
      <c r="C241" s="8" t="s">
        <v>2174</v>
      </c>
    </row>
    <row r="242" spans="1:3" ht="45" customHeight="1" x14ac:dyDescent="0.25">
      <c r="A242" s="19">
        <v>237</v>
      </c>
      <c r="B242" s="12" t="s">
        <v>646</v>
      </c>
      <c r="C242" s="9" t="s">
        <v>2175</v>
      </c>
    </row>
    <row r="243" spans="1:3" ht="45" customHeight="1" x14ac:dyDescent="0.25">
      <c r="A243" s="19">
        <v>238</v>
      </c>
      <c r="B243" s="12" t="s">
        <v>649</v>
      </c>
      <c r="C243" s="8" t="s">
        <v>2176</v>
      </c>
    </row>
    <row r="244" spans="1:3" ht="45" customHeight="1" x14ac:dyDescent="0.25">
      <c r="A244" s="19">
        <v>239</v>
      </c>
      <c r="B244" s="12" t="s">
        <v>649</v>
      </c>
      <c r="C244" s="9" t="s">
        <v>2176</v>
      </c>
    </row>
    <row r="245" spans="1:3" ht="45" customHeight="1" x14ac:dyDescent="0.25">
      <c r="A245" s="19">
        <v>240</v>
      </c>
      <c r="B245" s="12" t="s">
        <v>654</v>
      </c>
      <c r="C245" s="8" t="s">
        <v>2177</v>
      </c>
    </row>
    <row r="246" spans="1:3" ht="45" customHeight="1" x14ac:dyDescent="0.25">
      <c r="A246" s="19">
        <v>241</v>
      </c>
      <c r="B246" s="12" t="s">
        <v>657</v>
      </c>
      <c r="C246" s="9" t="s">
        <v>2178</v>
      </c>
    </row>
    <row r="247" spans="1:3" ht="45" customHeight="1" x14ac:dyDescent="0.25">
      <c r="A247" s="19">
        <v>242</v>
      </c>
      <c r="B247" s="12" t="s">
        <v>660</v>
      </c>
      <c r="C247" s="8" t="s">
        <v>2179</v>
      </c>
    </row>
    <row r="248" spans="1:3" ht="45" customHeight="1" x14ac:dyDescent="0.25">
      <c r="A248" s="19">
        <v>243</v>
      </c>
      <c r="B248" s="12" t="s">
        <v>663</v>
      </c>
      <c r="C248" s="9" t="s">
        <v>2180</v>
      </c>
    </row>
    <row r="249" spans="1:3" ht="45" customHeight="1" x14ac:dyDescent="0.25">
      <c r="A249" s="19">
        <v>244</v>
      </c>
      <c r="B249" s="12" t="s">
        <v>666</v>
      </c>
      <c r="C249" s="8" t="s">
        <v>2181</v>
      </c>
    </row>
    <row r="250" spans="1:3" ht="45" customHeight="1" x14ac:dyDescent="0.25">
      <c r="A250" s="19">
        <v>245</v>
      </c>
      <c r="B250" s="12" t="s">
        <v>669</v>
      </c>
      <c r="C250" s="9" t="s">
        <v>2182</v>
      </c>
    </row>
    <row r="251" spans="1:3" ht="45" customHeight="1" x14ac:dyDescent="0.25">
      <c r="A251" s="19">
        <v>246</v>
      </c>
      <c r="B251" s="12" t="s">
        <v>669</v>
      </c>
      <c r="C251" s="8" t="s">
        <v>2182</v>
      </c>
    </row>
    <row r="252" spans="1:3" ht="45" customHeight="1" x14ac:dyDescent="0.25">
      <c r="A252" s="19">
        <v>247</v>
      </c>
      <c r="B252" s="12" t="s">
        <v>674</v>
      </c>
      <c r="C252" s="9" t="s">
        <v>2183</v>
      </c>
    </row>
    <row r="253" spans="1:3" ht="45" customHeight="1" x14ac:dyDescent="0.25">
      <c r="A253" s="19">
        <v>248</v>
      </c>
      <c r="B253" s="12" t="s">
        <v>674</v>
      </c>
      <c r="C253" s="8" t="s">
        <v>2183</v>
      </c>
    </row>
    <row r="254" spans="1:3" ht="45" customHeight="1" x14ac:dyDescent="0.25">
      <c r="A254" s="19">
        <v>249</v>
      </c>
      <c r="B254" s="12" t="s">
        <v>679</v>
      </c>
      <c r="C254" s="9" t="s">
        <v>2184</v>
      </c>
    </row>
    <row r="255" spans="1:3" ht="45" customHeight="1" x14ac:dyDescent="0.25">
      <c r="A255" s="19">
        <v>250</v>
      </c>
      <c r="B255" s="12" t="s">
        <v>682</v>
      </c>
      <c r="C255" s="8" t="s">
        <v>2185</v>
      </c>
    </row>
    <row r="256" spans="1:3" ht="45" customHeight="1" x14ac:dyDescent="0.25">
      <c r="A256" s="19">
        <v>251</v>
      </c>
      <c r="B256" s="12" t="s">
        <v>685</v>
      </c>
      <c r="C256" s="9" t="s">
        <v>2186</v>
      </c>
    </row>
    <row r="257" spans="1:3" ht="45" customHeight="1" x14ac:dyDescent="0.25">
      <c r="A257" s="19">
        <v>252</v>
      </c>
      <c r="B257" s="12" t="s">
        <v>688</v>
      </c>
      <c r="C257" s="8" t="s">
        <v>2187</v>
      </c>
    </row>
    <row r="258" spans="1:3" ht="45" customHeight="1" x14ac:dyDescent="0.25">
      <c r="A258" s="19">
        <v>253</v>
      </c>
      <c r="B258" s="12" t="s">
        <v>691</v>
      </c>
      <c r="C258" s="9" t="s">
        <v>2188</v>
      </c>
    </row>
    <row r="259" spans="1:3" ht="45" customHeight="1" x14ac:dyDescent="0.25">
      <c r="A259" s="19">
        <v>254</v>
      </c>
      <c r="B259" s="12" t="s">
        <v>694</v>
      </c>
      <c r="C259" s="8" t="s">
        <v>2189</v>
      </c>
    </row>
    <row r="260" spans="1:3" ht="45" customHeight="1" x14ac:dyDescent="0.25">
      <c r="A260" s="19">
        <v>255</v>
      </c>
      <c r="B260" s="12" t="s">
        <v>697</v>
      </c>
      <c r="C260" s="9" t="s">
        <v>2190</v>
      </c>
    </row>
    <row r="261" spans="1:3" ht="45" customHeight="1" x14ac:dyDescent="0.25">
      <c r="A261" s="19">
        <v>256</v>
      </c>
      <c r="B261" s="12" t="s">
        <v>697</v>
      </c>
      <c r="C261" s="8" t="s">
        <v>2190</v>
      </c>
    </row>
    <row r="262" spans="1:3" ht="45" customHeight="1" x14ac:dyDescent="0.25">
      <c r="A262" s="19">
        <v>257</v>
      </c>
      <c r="B262" s="12" t="s">
        <v>702</v>
      </c>
      <c r="C262" s="9" t="s">
        <v>2191</v>
      </c>
    </row>
    <row r="263" spans="1:3" ht="45" customHeight="1" x14ac:dyDescent="0.25">
      <c r="A263" s="19">
        <v>258</v>
      </c>
      <c r="B263" s="12" t="s">
        <v>702</v>
      </c>
      <c r="C263" s="8" t="s">
        <v>2191</v>
      </c>
    </row>
    <row r="264" spans="1:3" ht="45" customHeight="1" x14ac:dyDescent="0.25">
      <c r="A264" s="19">
        <v>259</v>
      </c>
      <c r="B264" s="12" t="s">
        <v>707</v>
      </c>
      <c r="C264" s="9" t="s">
        <v>2192</v>
      </c>
    </row>
    <row r="265" spans="1:3" ht="45" customHeight="1" x14ac:dyDescent="0.25">
      <c r="A265" s="19">
        <v>260</v>
      </c>
      <c r="B265" s="12" t="s">
        <v>710</v>
      </c>
      <c r="C265" s="8" t="s">
        <v>2193</v>
      </c>
    </row>
    <row r="266" spans="1:3" ht="45" customHeight="1" x14ac:dyDescent="0.25">
      <c r="A266" s="19">
        <v>261</v>
      </c>
      <c r="B266" s="12" t="s">
        <v>713</v>
      </c>
      <c r="C266" s="9" t="s">
        <v>2194</v>
      </c>
    </row>
    <row r="267" spans="1:3" ht="45" customHeight="1" x14ac:dyDescent="0.25">
      <c r="A267" s="19">
        <v>262</v>
      </c>
      <c r="B267" s="12" t="s">
        <v>716</v>
      </c>
      <c r="C267" s="8" t="s">
        <v>2195</v>
      </c>
    </row>
    <row r="268" spans="1:3" ht="45" customHeight="1" x14ac:dyDescent="0.25">
      <c r="A268" s="19">
        <v>263</v>
      </c>
      <c r="B268" s="12" t="s">
        <v>719</v>
      </c>
      <c r="C268" s="9" t="s">
        <v>2196</v>
      </c>
    </row>
    <row r="269" spans="1:3" ht="45" customHeight="1" x14ac:dyDescent="0.25">
      <c r="A269" s="19">
        <v>264</v>
      </c>
      <c r="B269" s="12" t="s">
        <v>722</v>
      </c>
      <c r="C269" s="8" t="s">
        <v>2197</v>
      </c>
    </row>
    <row r="270" spans="1:3" ht="45" customHeight="1" x14ac:dyDescent="0.25">
      <c r="A270" s="19">
        <v>265</v>
      </c>
      <c r="B270" s="12" t="s">
        <v>725</v>
      </c>
      <c r="C270" s="9" t="s">
        <v>2198</v>
      </c>
    </row>
    <row r="271" spans="1:3" ht="45" customHeight="1" x14ac:dyDescent="0.25">
      <c r="A271" s="19">
        <v>266</v>
      </c>
      <c r="B271" s="12" t="s">
        <v>728</v>
      </c>
      <c r="C271" s="8" t="s">
        <v>2199</v>
      </c>
    </row>
    <row r="272" spans="1:3" ht="45" customHeight="1" x14ac:dyDescent="0.25">
      <c r="A272" s="19">
        <v>267</v>
      </c>
      <c r="B272" s="12" t="s">
        <v>731</v>
      </c>
      <c r="C272" s="9" t="s">
        <v>2200</v>
      </c>
    </row>
    <row r="273" spans="1:3" ht="45" customHeight="1" x14ac:dyDescent="0.25">
      <c r="A273" s="19">
        <v>268</v>
      </c>
      <c r="B273" s="12" t="s">
        <v>734</v>
      </c>
      <c r="C273" s="8" t="s">
        <v>2201</v>
      </c>
    </row>
    <row r="274" spans="1:3" ht="45" customHeight="1" x14ac:dyDescent="0.25">
      <c r="A274" s="19">
        <v>269</v>
      </c>
      <c r="B274" s="12" t="s">
        <v>737</v>
      </c>
      <c r="C274" s="9" t="s">
        <v>2202</v>
      </c>
    </row>
    <row r="275" spans="1:3" ht="45" customHeight="1" x14ac:dyDescent="0.25">
      <c r="A275" s="19">
        <v>270</v>
      </c>
      <c r="B275" s="12" t="s">
        <v>740</v>
      </c>
      <c r="C275" s="8" t="s">
        <v>2203</v>
      </c>
    </row>
    <row r="276" spans="1:3" ht="45" customHeight="1" x14ac:dyDescent="0.25">
      <c r="A276" s="19">
        <v>271</v>
      </c>
      <c r="B276" s="12" t="s">
        <v>743</v>
      </c>
      <c r="C276" s="9" t="s">
        <v>2204</v>
      </c>
    </row>
    <row r="277" spans="1:3" ht="45" customHeight="1" x14ac:dyDescent="0.25">
      <c r="A277" s="19">
        <v>272</v>
      </c>
      <c r="B277" s="12" t="s">
        <v>746</v>
      </c>
      <c r="C277" s="8" t="s">
        <v>2205</v>
      </c>
    </row>
    <row r="278" spans="1:3" ht="45" customHeight="1" x14ac:dyDescent="0.25">
      <c r="A278" s="19">
        <v>273</v>
      </c>
      <c r="B278" s="12" t="s">
        <v>749</v>
      </c>
      <c r="C278" s="9" t="s">
        <v>2206</v>
      </c>
    </row>
    <row r="279" spans="1:3" ht="45" customHeight="1" x14ac:dyDescent="0.25">
      <c r="A279" s="19">
        <v>274</v>
      </c>
      <c r="B279" s="12" t="s">
        <v>752</v>
      </c>
      <c r="C279" s="8" t="s">
        <v>2207</v>
      </c>
    </row>
    <row r="280" spans="1:3" ht="45" customHeight="1" x14ac:dyDescent="0.25">
      <c r="A280" s="19">
        <v>275</v>
      </c>
      <c r="B280" s="12" t="s">
        <v>755</v>
      </c>
      <c r="C280" s="9" t="s">
        <v>2208</v>
      </c>
    </row>
    <row r="281" spans="1:3" ht="45" customHeight="1" x14ac:dyDescent="0.25">
      <c r="A281" s="19">
        <v>276</v>
      </c>
      <c r="B281" s="12" t="s">
        <v>758</v>
      </c>
      <c r="C281" s="8" t="s">
        <v>2209</v>
      </c>
    </row>
    <row r="282" spans="1:3" ht="45" customHeight="1" x14ac:dyDescent="0.25">
      <c r="A282" s="19">
        <v>277</v>
      </c>
      <c r="B282" s="12" t="s">
        <v>761</v>
      </c>
      <c r="C282" s="9" t="s">
        <v>2210</v>
      </c>
    </row>
    <row r="283" spans="1:3" ht="45" customHeight="1" x14ac:dyDescent="0.25">
      <c r="A283" s="19">
        <v>278</v>
      </c>
      <c r="B283" s="12" t="s">
        <v>764</v>
      </c>
      <c r="C283" s="8" t="s">
        <v>2211</v>
      </c>
    </row>
    <row r="284" spans="1:3" ht="45" customHeight="1" x14ac:dyDescent="0.25">
      <c r="A284" s="19">
        <v>279</v>
      </c>
      <c r="B284" s="12" t="s">
        <v>767</v>
      </c>
      <c r="C284" s="9" t="s">
        <v>2212</v>
      </c>
    </row>
    <row r="285" spans="1:3" ht="45" customHeight="1" x14ac:dyDescent="0.25">
      <c r="A285" s="19">
        <v>280</v>
      </c>
      <c r="B285" s="12" t="s">
        <v>770</v>
      </c>
      <c r="C285" s="8" t="s">
        <v>2213</v>
      </c>
    </row>
    <row r="286" spans="1:3" ht="45" customHeight="1" x14ac:dyDescent="0.25">
      <c r="A286" s="19">
        <v>281</v>
      </c>
      <c r="B286" s="12" t="s">
        <v>773</v>
      </c>
      <c r="C286" s="9" t="s">
        <v>2214</v>
      </c>
    </row>
    <row r="287" spans="1:3" ht="45" customHeight="1" x14ac:dyDescent="0.25">
      <c r="A287" s="19">
        <v>282</v>
      </c>
      <c r="B287" s="12" t="s">
        <v>776</v>
      </c>
      <c r="C287" s="8" t="s">
        <v>2215</v>
      </c>
    </row>
    <row r="288" spans="1:3" ht="45" customHeight="1" x14ac:dyDescent="0.25">
      <c r="A288" s="19">
        <v>283</v>
      </c>
      <c r="B288" s="12" t="s">
        <v>779</v>
      </c>
      <c r="C288" s="9" t="s">
        <v>2216</v>
      </c>
    </row>
    <row r="289" spans="1:3" ht="45" customHeight="1" x14ac:dyDescent="0.25">
      <c r="A289" s="19">
        <v>284</v>
      </c>
      <c r="B289" s="12" t="s">
        <v>26</v>
      </c>
      <c r="C289" s="8" t="s">
        <v>2014</v>
      </c>
    </row>
    <row r="290" spans="1:3" ht="45" customHeight="1" x14ac:dyDescent="0.25">
      <c r="A290" s="19">
        <v>285</v>
      </c>
      <c r="B290" s="12" t="s">
        <v>784</v>
      </c>
      <c r="C290" s="9" t="s">
        <v>2217</v>
      </c>
    </row>
    <row r="291" spans="1:3" ht="45" customHeight="1" x14ac:dyDescent="0.25">
      <c r="A291" s="19">
        <v>286</v>
      </c>
      <c r="B291" s="12" t="s">
        <v>787</v>
      </c>
      <c r="C291" s="8" t="s">
        <v>2218</v>
      </c>
    </row>
    <row r="292" spans="1:3" ht="45" customHeight="1" x14ac:dyDescent="0.25">
      <c r="A292" s="19">
        <v>287</v>
      </c>
      <c r="B292" s="12" t="s">
        <v>790</v>
      </c>
      <c r="C292" s="9" t="s">
        <v>2219</v>
      </c>
    </row>
    <row r="293" spans="1:3" ht="45" customHeight="1" x14ac:dyDescent="0.25">
      <c r="A293" s="19">
        <v>288</v>
      </c>
      <c r="B293" s="12" t="s">
        <v>793</v>
      </c>
      <c r="C293" s="8" t="s">
        <v>2220</v>
      </c>
    </row>
    <row r="294" spans="1:3" ht="45" customHeight="1" x14ac:dyDescent="0.25">
      <c r="A294" s="19">
        <v>289</v>
      </c>
      <c r="B294" s="12" t="s">
        <v>796</v>
      </c>
      <c r="C294" s="9" t="s">
        <v>2221</v>
      </c>
    </row>
    <row r="295" spans="1:3" ht="45" customHeight="1" x14ac:dyDescent="0.25">
      <c r="A295" s="19">
        <v>290</v>
      </c>
      <c r="B295" s="12" t="s">
        <v>799</v>
      </c>
      <c r="C295" s="8" t="s">
        <v>2222</v>
      </c>
    </row>
    <row r="296" spans="1:3" ht="45" customHeight="1" x14ac:dyDescent="0.25">
      <c r="A296" s="19">
        <v>291</v>
      </c>
      <c r="B296" s="12" t="s">
        <v>802</v>
      </c>
      <c r="C296" s="9" t="s">
        <v>2223</v>
      </c>
    </row>
    <row r="297" spans="1:3" ht="45" customHeight="1" x14ac:dyDescent="0.25">
      <c r="A297" s="19">
        <v>292</v>
      </c>
      <c r="B297" s="12" t="s">
        <v>805</v>
      </c>
      <c r="C297" s="8" t="s">
        <v>2224</v>
      </c>
    </row>
    <row r="298" spans="1:3" ht="45" customHeight="1" x14ac:dyDescent="0.25">
      <c r="A298" s="19">
        <v>293</v>
      </c>
      <c r="B298" s="12" t="s">
        <v>808</v>
      </c>
      <c r="C298" s="9" t="s">
        <v>2225</v>
      </c>
    </row>
    <row r="299" spans="1:3" ht="45" customHeight="1" x14ac:dyDescent="0.25">
      <c r="A299" s="19">
        <v>294</v>
      </c>
      <c r="B299" s="12" t="s">
        <v>811</v>
      </c>
      <c r="C299" s="8" t="s">
        <v>2226</v>
      </c>
    </row>
    <row r="300" spans="1:3" ht="45" customHeight="1" x14ac:dyDescent="0.25">
      <c r="A300" s="19">
        <v>295</v>
      </c>
      <c r="B300" s="12" t="s">
        <v>814</v>
      </c>
      <c r="C300" s="9" t="s">
        <v>2227</v>
      </c>
    </row>
    <row r="301" spans="1:3" ht="45" customHeight="1" x14ac:dyDescent="0.25">
      <c r="A301" s="19">
        <v>296</v>
      </c>
      <c r="B301" s="12" t="s">
        <v>817</v>
      </c>
      <c r="C301" s="8" t="s">
        <v>2228</v>
      </c>
    </row>
    <row r="302" spans="1:3" ht="45" customHeight="1" x14ac:dyDescent="0.25">
      <c r="A302" s="19">
        <v>297</v>
      </c>
      <c r="B302" s="12" t="s">
        <v>820</v>
      </c>
      <c r="C302" s="9" t="s">
        <v>2229</v>
      </c>
    </row>
    <row r="303" spans="1:3" ht="45" customHeight="1" x14ac:dyDescent="0.25">
      <c r="A303" s="19">
        <v>298</v>
      </c>
      <c r="B303" s="12" t="s">
        <v>823</v>
      </c>
      <c r="C303" s="8" t="s">
        <v>2230</v>
      </c>
    </row>
    <row r="304" spans="1:3" ht="45" customHeight="1" x14ac:dyDescent="0.25">
      <c r="A304" s="19">
        <v>299</v>
      </c>
      <c r="B304" s="12" t="s">
        <v>826</v>
      </c>
      <c r="C304" s="9" t="s">
        <v>2231</v>
      </c>
    </row>
    <row r="305" spans="1:3" ht="45" customHeight="1" x14ac:dyDescent="0.25">
      <c r="A305" s="19">
        <v>300</v>
      </c>
      <c r="B305" s="12" t="s">
        <v>829</v>
      </c>
      <c r="C305" s="8" t="s">
        <v>2232</v>
      </c>
    </row>
    <row r="306" spans="1:3" ht="45" customHeight="1" x14ac:dyDescent="0.25">
      <c r="A306" s="19">
        <v>301</v>
      </c>
      <c r="B306" s="12" t="s">
        <v>832</v>
      </c>
      <c r="C306" s="9" t="s">
        <v>2233</v>
      </c>
    </row>
    <row r="307" spans="1:3" ht="45" customHeight="1" x14ac:dyDescent="0.25">
      <c r="A307" s="19">
        <v>302</v>
      </c>
      <c r="B307" s="12" t="s">
        <v>835</v>
      </c>
      <c r="C307" s="8" t="s">
        <v>2234</v>
      </c>
    </row>
    <row r="308" spans="1:3" ht="45" customHeight="1" x14ac:dyDescent="0.25">
      <c r="A308" s="19">
        <v>303</v>
      </c>
      <c r="B308" s="12" t="s">
        <v>838</v>
      </c>
      <c r="C308" s="9" t="s">
        <v>2235</v>
      </c>
    </row>
    <row r="309" spans="1:3" ht="45" customHeight="1" x14ac:dyDescent="0.25">
      <c r="A309" s="19">
        <v>304</v>
      </c>
      <c r="B309" s="12" t="s">
        <v>841</v>
      </c>
      <c r="C309" s="8" t="s">
        <v>2236</v>
      </c>
    </row>
    <row r="310" spans="1:3" ht="45" customHeight="1" x14ac:dyDescent="0.25">
      <c r="A310" s="19">
        <v>305</v>
      </c>
      <c r="B310" s="12" t="s">
        <v>844</v>
      </c>
      <c r="C310" s="9" t="s">
        <v>2237</v>
      </c>
    </row>
    <row r="311" spans="1:3" ht="45" customHeight="1" x14ac:dyDescent="0.25">
      <c r="A311" s="19">
        <v>306</v>
      </c>
      <c r="B311" s="12" t="s">
        <v>847</v>
      </c>
      <c r="C311" s="8" t="s">
        <v>2238</v>
      </c>
    </row>
    <row r="312" spans="1:3" ht="45" customHeight="1" x14ac:dyDescent="0.25">
      <c r="A312" s="19">
        <v>307</v>
      </c>
      <c r="B312" s="12" t="s">
        <v>850</v>
      </c>
      <c r="C312" s="9" t="s">
        <v>2239</v>
      </c>
    </row>
    <row r="313" spans="1:3" ht="45" customHeight="1" x14ac:dyDescent="0.25">
      <c r="A313" s="19">
        <v>308</v>
      </c>
      <c r="B313" s="12" t="s">
        <v>853</v>
      </c>
      <c r="C313" s="8" t="s">
        <v>2240</v>
      </c>
    </row>
    <row r="314" spans="1:3" ht="45" customHeight="1" x14ac:dyDescent="0.25">
      <c r="A314" s="19">
        <v>309</v>
      </c>
      <c r="B314" s="12" t="s">
        <v>856</v>
      </c>
      <c r="C314" s="9" t="s">
        <v>2241</v>
      </c>
    </row>
    <row r="315" spans="1:3" ht="45" customHeight="1" x14ac:dyDescent="0.25">
      <c r="A315" s="19">
        <v>310</v>
      </c>
      <c r="B315" s="12" t="s">
        <v>859</v>
      </c>
      <c r="C315" s="8" t="s">
        <v>2242</v>
      </c>
    </row>
    <row r="316" spans="1:3" ht="45" customHeight="1" x14ac:dyDescent="0.25">
      <c r="A316" s="19">
        <v>311</v>
      </c>
      <c r="B316" s="12" t="s">
        <v>862</v>
      </c>
      <c r="C316" s="9" t="s">
        <v>2243</v>
      </c>
    </row>
    <row r="317" spans="1:3" ht="45" customHeight="1" x14ac:dyDescent="0.25">
      <c r="A317" s="19">
        <v>312</v>
      </c>
      <c r="B317" s="12" t="s">
        <v>865</v>
      </c>
      <c r="C317" s="8" t="s">
        <v>2244</v>
      </c>
    </row>
    <row r="318" spans="1:3" ht="45" customHeight="1" x14ac:dyDescent="0.25">
      <c r="A318" s="19">
        <v>313</v>
      </c>
      <c r="B318" s="12" t="s">
        <v>868</v>
      </c>
      <c r="C318" s="9" t="s">
        <v>2245</v>
      </c>
    </row>
    <row r="319" spans="1:3" ht="45" customHeight="1" x14ac:dyDescent="0.25">
      <c r="A319" s="19">
        <v>314</v>
      </c>
      <c r="B319" s="12" t="s">
        <v>871</v>
      </c>
      <c r="C319" s="8" t="s">
        <v>2246</v>
      </c>
    </row>
    <row r="320" spans="1:3" ht="45" customHeight="1" x14ac:dyDescent="0.25">
      <c r="A320" s="19">
        <v>315</v>
      </c>
      <c r="B320" s="12" t="s">
        <v>874</v>
      </c>
      <c r="C320" s="9" t="s">
        <v>2247</v>
      </c>
    </row>
    <row r="321" spans="1:3" ht="45" customHeight="1" x14ac:dyDescent="0.25">
      <c r="A321" s="19">
        <v>316</v>
      </c>
      <c r="B321" s="12" t="s">
        <v>877</v>
      </c>
      <c r="C321" s="8" t="s">
        <v>2248</v>
      </c>
    </row>
    <row r="322" spans="1:3" ht="45" customHeight="1" x14ac:dyDescent="0.25">
      <c r="A322" s="19">
        <v>317</v>
      </c>
      <c r="B322" s="12" t="s">
        <v>880</v>
      </c>
      <c r="C322" s="9" t="s">
        <v>2249</v>
      </c>
    </row>
    <row r="323" spans="1:3" ht="45" customHeight="1" x14ac:dyDescent="0.25">
      <c r="A323" s="19">
        <v>318</v>
      </c>
      <c r="B323" s="12" t="s">
        <v>883</v>
      </c>
      <c r="C323" s="8" t="s">
        <v>2250</v>
      </c>
    </row>
    <row r="324" spans="1:3" ht="45" customHeight="1" x14ac:dyDescent="0.25">
      <c r="A324" s="19">
        <v>319</v>
      </c>
      <c r="B324" s="12" t="s">
        <v>886</v>
      </c>
      <c r="C324" s="9" t="s">
        <v>2251</v>
      </c>
    </row>
    <row r="325" spans="1:3" ht="45" customHeight="1" x14ac:dyDescent="0.25">
      <c r="A325" s="19">
        <v>320</v>
      </c>
      <c r="B325" s="12" t="s">
        <v>889</v>
      </c>
      <c r="C325" s="8" t="s">
        <v>2252</v>
      </c>
    </row>
    <row r="326" spans="1:3" ht="45" customHeight="1" x14ac:dyDescent="0.25">
      <c r="A326" s="19">
        <v>321</v>
      </c>
      <c r="B326" s="12" t="s">
        <v>892</v>
      </c>
      <c r="C326" s="9" t="s">
        <v>2253</v>
      </c>
    </row>
    <row r="327" spans="1:3" ht="45" customHeight="1" x14ac:dyDescent="0.25">
      <c r="A327" s="19">
        <v>322</v>
      </c>
      <c r="B327" s="12" t="s">
        <v>895</v>
      </c>
      <c r="C327" s="8" t="s">
        <v>2254</v>
      </c>
    </row>
    <row r="328" spans="1:3" ht="45" customHeight="1" x14ac:dyDescent="0.25">
      <c r="A328" s="19">
        <v>323</v>
      </c>
      <c r="B328" s="12" t="s">
        <v>898</v>
      </c>
      <c r="C328" s="9" t="s">
        <v>2255</v>
      </c>
    </row>
    <row r="329" spans="1:3" ht="45" customHeight="1" x14ac:dyDescent="0.25">
      <c r="A329" s="19">
        <v>324</v>
      </c>
      <c r="B329" s="12" t="s">
        <v>901</v>
      </c>
      <c r="C329" s="8" t="s">
        <v>2256</v>
      </c>
    </row>
    <row r="330" spans="1:3" ht="45" customHeight="1" x14ac:dyDescent="0.25">
      <c r="A330" s="19">
        <v>325</v>
      </c>
      <c r="B330" s="12" t="s">
        <v>904</v>
      </c>
      <c r="C330" s="9" t="s">
        <v>2257</v>
      </c>
    </row>
    <row r="331" spans="1:3" ht="45" customHeight="1" x14ac:dyDescent="0.25">
      <c r="A331" s="19">
        <v>326</v>
      </c>
      <c r="B331" s="12" t="s">
        <v>907</v>
      </c>
      <c r="C331" s="8" t="s">
        <v>2258</v>
      </c>
    </row>
    <row r="332" spans="1:3" ht="45" customHeight="1" x14ac:dyDescent="0.25">
      <c r="A332" s="19">
        <v>327</v>
      </c>
      <c r="B332" s="12" t="s">
        <v>910</v>
      </c>
      <c r="C332" s="9" t="s">
        <v>2259</v>
      </c>
    </row>
    <row r="333" spans="1:3" ht="45" customHeight="1" x14ac:dyDescent="0.25">
      <c r="A333" s="19">
        <v>328</v>
      </c>
      <c r="B333" s="12" t="s">
        <v>913</v>
      </c>
      <c r="C333" s="8" t="s">
        <v>2260</v>
      </c>
    </row>
    <row r="334" spans="1:3" ht="45" customHeight="1" x14ac:dyDescent="0.25">
      <c r="A334" s="19">
        <v>329</v>
      </c>
      <c r="B334" s="12" t="s">
        <v>916</v>
      </c>
      <c r="C334" s="9" t="s">
        <v>2261</v>
      </c>
    </row>
    <row r="335" spans="1:3" ht="45" customHeight="1" x14ac:dyDescent="0.25">
      <c r="A335" s="19">
        <v>330</v>
      </c>
      <c r="B335" s="12" t="s">
        <v>919</v>
      </c>
      <c r="C335" s="8" t="s">
        <v>2262</v>
      </c>
    </row>
    <row r="336" spans="1:3" ht="45" customHeight="1" x14ac:dyDescent="0.25">
      <c r="A336" s="19">
        <v>331</v>
      </c>
      <c r="B336" s="12" t="s">
        <v>922</v>
      </c>
      <c r="C336" s="9" t="s">
        <v>2263</v>
      </c>
    </row>
    <row r="337" spans="1:3" ht="45" customHeight="1" x14ac:dyDescent="0.25">
      <c r="A337" s="19">
        <v>332</v>
      </c>
      <c r="B337" s="12" t="s">
        <v>925</v>
      </c>
      <c r="C337" s="8" t="s">
        <v>2264</v>
      </c>
    </row>
    <row r="338" spans="1:3" ht="45" customHeight="1" x14ac:dyDescent="0.25">
      <c r="A338" s="19">
        <v>333</v>
      </c>
      <c r="B338" s="12" t="s">
        <v>928</v>
      </c>
      <c r="C338" s="9" t="s">
        <v>2265</v>
      </c>
    </row>
    <row r="339" spans="1:3" ht="45" customHeight="1" x14ac:dyDescent="0.25">
      <c r="A339" s="19">
        <v>334</v>
      </c>
      <c r="B339" s="12" t="s">
        <v>931</v>
      </c>
      <c r="C339" s="8" t="s">
        <v>2266</v>
      </c>
    </row>
    <row r="340" spans="1:3" ht="45" customHeight="1" x14ac:dyDescent="0.25">
      <c r="A340" s="19">
        <v>335</v>
      </c>
      <c r="B340" s="12" t="s">
        <v>934</v>
      </c>
      <c r="C340" s="9" t="s">
        <v>2267</v>
      </c>
    </row>
    <row r="341" spans="1:3" ht="45" customHeight="1" x14ac:dyDescent="0.25">
      <c r="A341" s="19">
        <v>336</v>
      </c>
      <c r="B341" s="12" t="s">
        <v>937</v>
      </c>
      <c r="C341" s="8" t="s">
        <v>2268</v>
      </c>
    </row>
    <row r="342" spans="1:3" ht="45" customHeight="1" x14ac:dyDescent="0.25">
      <c r="A342" s="19">
        <v>337</v>
      </c>
      <c r="B342" s="12" t="s">
        <v>940</v>
      </c>
      <c r="C342" s="9" t="s">
        <v>2269</v>
      </c>
    </row>
    <row r="343" spans="1:3" ht="45" customHeight="1" x14ac:dyDescent="0.25">
      <c r="A343" s="19">
        <v>338</v>
      </c>
      <c r="B343" s="12" t="s">
        <v>943</v>
      </c>
      <c r="C343" s="8" t="s">
        <v>2270</v>
      </c>
    </row>
    <row r="344" spans="1:3" ht="45" customHeight="1" x14ac:dyDescent="0.25">
      <c r="A344" s="19">
        <v>339</v>
      </c>
      <c r="B344" s="12" t="s">
        <v>26</v>
      </c>
      <c r="C344" s="9" t="s">
        <v>2014</v>
      </c>
    </row>
    <row r="345" spans="1:3" ht="45" customHeight="1" x14ac:dyDescent="0.25">
      <c r="A345" s="19">
        <v>340</v>
      </c>
      <c r="B345" s="12" t="s">
        <v>948</v>
      </c>
      <c r="C345" s="8" t="s">
        <v>2271</v>
      </c>
    </row>
    <row r="346" spans="1:3" ht="45" customHeight="1" x14ac:dyDescent="0.25">
      <c r="A346" s="19">
        <v>341</v>
      </c>
      <c r="B346" s="12" t="s">
        <v>951</v>
      </c>
      <c r="C346" s="9" t="s">
        <v>2272</v>
      </c>
    </row>
    <row r="347" spans="1:3" ht="45" customHeight="1" x14ac:dyDescent="0.25">
      <c r="A347" s="19">
        <v>342</v>
      </c>
      <c r="B347" s="12" t="s">
        <v>954</v>
      </c>
      <c r="C347" s="8" t="s">
        <v>2273</v>
      </c>
    </row>
    <row r="348" spans="1:3" ht="45" customHeight="1" x14ac:dyDescent="0.25">
      <c r="A348" s="19">
        <v>343</v>
      </c>
      <c r="B348" s="12" t="s">
        <v>957</v>
      </c>
      <c r="C348" s="9" t="s">
        <v>2274</v>
      </c>
    </row>
    <row r="349" spans="1:3" ht="45" customHeight="1" x14ac:dyDescent="0.25">
      <c r="A349" s="19">
        <v>344</v>
      </c>
      <c r="B349" s="12" t="s">
        <v>32</v>
      </c>
      <c r="C349" s="8" t="s">
        <v>2016</v>
      </c>
    </row>
    <row r="350" spans="1:3" ht="45" customHeight="1" x14ac:dyDescent="0.25">
      <c r="A350" s="19">
        <v>345</v>
      </c>
      <c r="B350" s="12" t="s">
        <v>962</v>
      </c>
      <c r="C350" s="9" t="s">
        <v>2275</v>
      </c>
    </row>
    <row r="351" spans="1:3" ht="45" customHeight="1" x14ac:dyDescent="0.25">
      <c r="A351" s="19">
        <v>346</v>
      </c>
      <c r="B351" s="12" t="s">
        <v>965</v>
      </c>
      <c r="C351" s="8" t="s">
        <v>2276</v>
      </c>
    </row>
    <row r="352" spans="1:3" ht="45" customHeight="1" x14ac:dyDescent="0.25">
      <c r="A352" s="19">
        <v>347</v>
      </c>
      <c r="B352" s="12" t="s">
        <v>968</v>
      </c>
      <c r="C352" s="9" t="s">
        <v>2277</v>
      </c>
    </row>
    <row r="353" spans="1:3" ht="45" customHeight="1" x14ac:dyDescent="0.25">
      <c r="A353" s="19">
        <v>348</v>
      </c>
      <c r="B353" s="12" t="s">
        <v>35</v>
      </c>
      <c r="C353" s="8" t="s">
        <v>2017</v>
      </c>
    </row>
    <row r="354" spans="1:3" ht="45" customHeight="1" x14ac:dyDescent="0.25">
      <c r="A354" s="19">
        <v>349</v>
      </c>
      <c r="B354" s="12" t="s">
        <v>42</v>
      </c>
      <c r="C354" s="9" t="s">
        <v>2018</v>
      </c>
    </row>
    <row r="355" spans="1:3" ht="45" customHeight="1" x14ac:dyDescent="0.25">
      <c r="A355" s="19">
        <v>350</v>
      </c>
      <c r="B355" s="12" t="s">
        <v>975</v>
      </c>
      <c r="C355" s="8" t="s">
        <v>2278</v>
      </c>
    </row>
    <row r="356" spans="1:3" ht="45" customHeight="1" x14ac:dyDescent="0.25">
      <c r="A356" s="19">
        <v>351</v>
      </c>
      <c r="B356" s="12" t="s">
        <v>978</v>
      </c>
      <c r="C356" s="9" t="s">
        <v>2279</v>
      </c>
    </row>
    <row r="357" spans="1:3" ht="45" customHeight="1" x14ac:dyDescent="0.25">
      <c r="A357" s="19">
        <v>352</v>
      </c>
      <c r="B357" s="12" t="s">
        <v>981</v>
      </c>
      <c r="C357" s="8" t="s">
        <v>2280</v>
      </c>
    </row>
    <row r="358" spans="1:3" ht="45" customHeight="1" x14ac:dyDescent="0.25">
      <c r="A358" s="19">
        <v>353</v>
      </c>
      <c r="B358" s="12" t="s">
        <v>984</v>
      </c>
      <c r="C358" s="9" t="s">
        <v>2281</v>
      </c>
    </row>
    <row r="359" spans="1:3" ht="45" customHeight="1" x14ac:dyDescent="0.25">
      <c r="A359" s="19">
        <v>354</v>
      </c>
      <c r="B359" s="12" t="s">
        <v>57</v>
      </c>
      <c r="C359" s="8" t="s">
        <v>2023</v>
      </c>
    </row>
    <row r="360" spans="1:3" ht="45" customHeight="1" x14ac:dyDescent="0.25">
      <c r="A360" s="19">
        <v>355</v>
      </c>
      <c r="B360" s="12" t="s">
        <v>989</v>
      </c>
      <c r="C360" s="9" t="s">
        <v>2282</v>
      </c>
    </row>
    <row r="361" spans="1:3" ht="45" customHeight="1" x14ac:dyDescent="0.25">
      <c r="A361" s="19">
        <v>356</v>
      </c>
      <c r="B361" s="12" t="s">
        <v>992</v>
      </c>
      <c r="C361" s="8" t="s">
        <v>2283</v>
      </c>
    </row>
    <row r="362" spans="1:3" ht="45" customHeight="1" x14ac:dyDescent="0.25">
      <c r="A362" s="19">
        <v>357</v>
      </c>
      <c r="B362" s="12" t="s">
        <v>60</v>
      </c>
      <c r="C362" s="9" t="s">
        <v>2024</v>
      </c>
    </row>
    <row r="363" spans="1:3" ht="45" customHeight="1" x14ac:dyDescent="0.25">
      <c r="A363" s="19">
        <v>358</v>
      </c>
      <c r="B363" s="12" t="s">
        <v>997</v>
      </c>
      <c r="C363" s="8" t="s">
        <v>2284</v>
      </c>
    </row>
    <row r="364" spans="1:3" ht="45" customHeight="1" x14ac:dyDescent="0.25">
      <c r="A364" s="19">
        <v>359</v>
      </c>
      <c r="B364" s="12" t="s">
        <v>1000</v>
      </c>
      <c r="C364" s="9" t="s">
        <v>2285</v>
      </c>
    </row>
    <row r="365" spans="1:3" ht="45" customHeight="1" x14ac:dyDescent="0.25">
      <c r="A365" s="19">
        <v>360</v>
      </c>
      <c r="B365" s="12" t="s">
        <v>72</v>
      </c>
      <c r="C365" s="8" t="s">
        <v>2028</v>
      </c>
    </row>
    <row r="366" spans="1:3" ht="45" customHeight="1" x14ac:dyDescent="0.25">
      <c r="A366" s="19">
        <v>361</v>
      </c>
      <c r="B366" s="12" t="s">
        <v>1005</v>
      </c>
      <c r="C366" s="9" t="s">
        <v>2286</v>
      </c>
    </row>
    <row r="367" spans="1:3" ht="45" customHeight="1" x14ac:dyDescent="0.25">
      <c r="A367" s="19">
        <v>362</v>
      </c>
      <c r="B367" s="12" t="s">
        <v>81</v>
      </c>
      <c r="C367" s="8" t="s">
        <v>2031</v>
      </c>
    </row>
    <row r="368" spans="1:3" ht="45" customHeight="1" x14ac:dyDescent="0.25">
      <c r="A368" s="19">
        <v>363</v>
      </c>
      <c r="B368" s="12" t="s">
        <v>1010</v>
      </c>
      <c r="C368" s="9" t="s">
        <v>2287</v>
      </c>
    </row>
    <row r="369" spans="1:3" ht="45" customHeight="1" x14ac:dyDescent="0.25">
      <c r="A369" s="19">
        <v>364</v>
      </c>
      <c r="B369" s="12" t="s">
        <v>75</v>
      </c>
      <c r="C369" s="8" t="s">
        <v>2029</v>
      </c>
    </row>
    <row r="370" spans="1:3" ht="45" customHeight="1" x14ac:dyDescent="0.25">
      <c r="A370" s="19">
        <v>365</v>
      </c>
      <c r="B370" s="12" t="s">
        <v>78</v>
      </c>
      <c r="C370" s="9" t="s">
        <v>2030</v>
      </c>
    </row>
    <row r="371" spans="1:3" ht="45" customHeight="1" x14ac:dyDescent="0.25">
      <c r="A371" s="19">
        <v>366</v>
      </c>
      <c r="B371" s="12" t="s">
        <v>1017</v>
      </c>
      <c r="C371" s="8" t="s">
        <v>2288</v>
      </c>
    </row>
    <row r="372" spans="1:3" ht="45" customHeight="1" x14ac:dyDescent="0.25">
      <c r="A372" s="19">
        <v>367</v>
      </c>
      <c r="B372" s="12" t="s">
        <v>1020</v>
      </c>
      <c r="C372" s="9" t="s">
        <v>2289</v>
      </c>
    </row>
    <row r="373" spans="1:3" ht="45" customHeight="1" x14ac:dyDescent="0.25">
      <c r="A373" s="19">
        <v>368</v>
      </c>
      <c r="B373" s="12" t="s">
        <v>1023</v>
      </c>
      <c r="C373" s="8" t="s">
        <v>2290</v>
      </c>
    </row>
    <row r="374" spans="1:3" ht="45" customHeight="1" x14ac:dyDescent="0.25">
      <c r="A374" s="19">
        <v>369</v>
      </c>
      <c r="B374" s="12" t="s">
        <v>1026</v>
      </c>
      <c r="C374" s="9" t="s">
        <v>2291</v>
      </c>
    </row>
    <row r="375" spans="1:3" ht="45" customHeight="1" x14ac:dyDescent="0.25">
      <c r="A375" s="19">
        <v>370</v>
      </c>
      <c r="B375" s="12" t="s">
        <v>1029</v>
      </c>
      <c r="C375" s="8" t="s">
        <v>2292</v>
      </c>
    </row>
    <row r="376" spans="1:3" ht="45" customHeight="1" x14ac:dyDescent="0.25">
      <c r="A376" s="19">
        <v>371</v>
      </c>
      <c r="B376" s="12" t="s">
        <v>1032</v>
      </c>
      <c r="C376" s="9" t="s">
        <v>2293</v>
      </c>
    </row>
    <row r="377" spans="1:3" ht="45" customHeight="1" x14ac:dyDescent="0.25">
      <c r="A377" s="19">
        <v>372</v>
      </c>
      <c r="B377" s="12" t="s">
        <v>90</v>
      </c>
      <c r="C377" s="8" t="s">
        <v>2033</v>
      </c>
    </row>
    <row r="378" spans="1:3" ht="45" customHeight="1" x14ac:dyDescent="0.25">
      <c r="A378" s="19">
        <v>373</v>
      </c>
      <c r="B378" s="12" t="s">
        <v>1037</v>
      </c>
      <c r="C378" s="9" t="s">
        <v>2294</v>
      </c>
    </row>
    <row r="379" spans="1:3" ht="45" customHeight="1" x14ac:dyDescent="0.25">
      <c r="A379" s="19">
        <v>374</v>
      </c>
      <c r="B379" s="12" t="s">
        <v>1040</v>
      </c>
      <c r="C379" s="8" t="s">
        <v>2295</v>
      </c>
    </row>
    <row r="380" spans="1:3" ht="45" customHeight="1" x14ac:dyDescent="0.25">
      <c r="A380" s="19">
        <v>375</v>
      </c>
      <c r="B380" s="12" t="s">
        <v>1043</v>
      </c>
      <c r="C380" s="9" t="s">
        <v>2296</v>
      </c>
    </row>
    <row r="381" spans="1:3" ht="45" customHeight="1" x14ac:dyDescent="0.25">
      <c r="A381" s="19">
        <v>376</v>
      </c>
      <c r="B381" s="12" t="s">
        <v>1046</v>
      </c>
      <c r="C381" s="8" t="s">
        <v>2297</v>
      </c>
    </row>
    <row r="382" spans="1:3" ht="45" customHeight="1" x14ac:dyDescent="0.25">
      <c r="A382" s="19">
        <v>377</v>
      </c>
      <c r="B382" s="12" t="s">
        <v>84</v>
      </c>
      <c r="C382" s="9" t="s">
        <v>2032</v>
      </c>
    </row>
    <row r="383" spans="1:3" ht="45" customHeight="1" x14ac:dyDescent="0.25">
      <c r="A383" s="19">
        <v>378</v>
      </c>
      <c r="B383" s="12" t="s">
        <v>93</v>
      </c>
      <c r="C383" s="8" t="s">
        <v>2034</v>
      </c>
    </row>
    <row r="384" spans="1:3" ht="45" customHeight="1" x14ac:dyDescent="0.25">
      <c r="A384" s="19">
        <v>379</v>
      </c>
      <c r="B384" s="12" t="s">
        <v>1053</v>
      </c>
      <c r="C384" s="9" t="s">
        <v>2298</v>
      </c>
    </row>
    <row r="385" spans="1:3" ht="45" customHeight="1" x14ac:dyDescent="0.25">
      <c r="A385" s="19">
        <v>380</v>
      </c>
      <c r="B385" s="12" t="s">
        <v>1056</v>
      </c>
      <c r="C385" s="8" t="s">
        <v>2299</v>
      </c>
    </row>
    <row r="386" spans="1:3" ht="45" customHeight="1" x14ac:dyDescent="0.25">
      <c r="A386" s="19">
        <v>381</v>
      </c>
      <c r="B386" s="12" t="s">
        <v>1059</v>
      </c>
      <c r="C386" s="9" t="s">
        <v>2300</v>
      </c>
    </row>
    <row r="387" spans="1:3" ht="45" customHeight="1" x14ac:dyDescent="0.25">
      <c r="A387" s="19">
        <v>382</v>
      </c>
      <c r="B387" s="12" t="s">
        <v>1062</v>
      </c>
      <c r="C387" s="8" t="s">
        <v>2301</v>
      </c>
    </row>
    <row r="388" spans="1:3" ht="45" customHeight="1" x14ac:dyDescent="0.25">
      <c r="A388" s="19">
        <v>383</v>
      </c>
      <c r="B388" s="12" t="s">
        <v>96</v>
      </c>
      <c r="C388" s="9" t="s">
        <v>2035</v>
      </c>
    </row>
    <row r="389" spans="1:3" ht="45" customHeight="1" x14ac:dyDescent="0.25">
      <c r="A389" s="19">
        <v>384</v>
      </c>
      <c r="B389" s="12" t="s">
        <v>1067</v>
      </c>
      <c r="C389" s="8" t="s">
        <v>2302</v>
      </c>
    </row>
    <row r="390" spans="1:3" ht="45" customHeight="1" x14ac:dyDescent="0.25">
      <c r="A390" s="19">
        <v>385</v>
      </c>
      <c r="B390" s="12" t="s">
        <v>1070</v>
      </c>
      <c r="C390" s="9" t="s">
        <v>2303</v>
      </c>
    </row>
    <row r="391" spans="1:3" ht="45" customHeight="1" x14ac:dyDescent="0.25">
      <c r="A391" s="19">
        <v>386</v>
      </c>
      <c r="B391" s="12" t="s">
        <v>99</v>
      </c>
      <c r="C391" s="8" t="s">
        <v>2036</v>
      </c>
    </row>
    <row r="392" spans="1:3" ht="45" customHeight="1" x14ac:dyDescent="0.25">
      <c r="A392" s="19">
        <v>387</v>
      </c>
      <c r="B392" s="12" t="s">
        <v>1075</v>
      </c>
      <c r="C392" s="9" t="s">
        <v>2304</v>
      </c>
    </row>
    <row r="393" spans="1:3" ht="45" customHeight="1" x14ac:dyDescent="0.25">
      <c r="A393" s="19">
        <v>388</v>
      </c>
      <c r="B393" s="12" t="s">
        <v>1078</v>
      </c>
      <c r="C393" s="8" t="s">
        <v>2305</v>
      </c>
    </row>
    <row r="394" spans="1:3" ht="45" customHeight="1" x14ac:dyDescent="0.25">
      <c r="A394" s="19">
        <v>389</v>
      </c>
      <c r="B394" s="12" t="s">
        <v>1081</v>
      </c>
      <c r="C394" s="9" t="s">
        <v>2306</v>
      </c>
    </row>
    <row r="395" spans="1:3" ht="45" customHeight="1" x14ac:dyDescent="0.25">
      <c r="A395" s="19">
        <v>390</v>
      </c>
      <c r="B395" s="12" t="s">
        <v>1084</v>
      </c>
      <c r="C395" s="8" t="s">
        <v>2307</v>
      </c>
    </row>
    <row r="396" spans="1:3" ht="45" customHeight="1" x14ac:dyDescent="0.25">
      <c r="A396" s="19">
        <v>391</v>
      </c>
      <c r="B396" s="12" t="s">
        <v>1087</v>
      </c>
      <c r="C396" s="9" t="s">
        <v>2308</v>
      </c>
    </row>
    <row r="397" spans="1:3" ht="45" customHeight="1" x14ac:dyDescent="0.25">
      <c r="A397" s="19">
        <v>392</v>
      </c>
      <c r="B397" s="12" t="s">
        <v>1090</v>
      </c>
      <c r="C397" s="8" t="s">
        <v>2309</v>
      </c>
    </row>
    <row r="398" spans="1:3" ht="45" customHeight="1" x14ac:dyDescent="0.25">
      <c r="A398" s="19">
        <v>393</v>
      </c>
      <c r="B398" s="12" t="s">
        <v>1093</v>
      </c>
      <c r="C398" s="9" t="s">
        <v>2310</v>
      </c>
    </row>
    <row r="399" spans="1:3" ht="45" customHeight="1" x14ac:dyDescent="0.25">
      <c r="A399" s="19">
        <v>394</v>
      </c>
      <c r="B399" s="12" t="s">
        <v>1096</v>
      </c>
      <c r="C399" s="8" t="s">
        <v>2311</v>
      </c>
    </row>
    <row r="400" spans="1:3" ht="45" customHeight="1" x14ac:dyDescent="0.25">
      <c r="A400" s="19">
        <v>395</v>
      </c>
      <c r="B400" s="12" t="s">
        <v>1099</v>
      </c>
      <c r="C400" s="9" t="s">
        <v>2312</v>
      </c>
    </row>
    <row r="401" spans="1:3" ht="45" customHeight="1" x14ac:dyDescent="0.25">
      <c r="A401" s="19">
        <v>396</v>
      </c>
      <c r="B401" s="12" t="s">
        <v>1102</v>
      </c>
      <c r="C401" s="8" t="s">
        <v>2313</v>
      </c>
    </row>
    <row r="402" spans="1:3" ht="45" customHeight="1" x14ac:dyDescent="0.25">
      <c r="A402" s="19">
        <v>397</v>
      </c>
      <c r="B402" s="12" t="s">
        <v>102</v>
      </c>
      <c r="C402" s="9" t="s">
        <v>2037</v>
      </c>
    </row>
    <row r="403" spans="1:3" ht="45" customHeight="1" x14ac:dyDescent="0.25">
      <c r="A403" s="19">
        <v>398</v>
      </c>
      <c r="B403" s="12" t="s">
        <v>1107</v>
      </c>
      <c r="C403" s="8" t="s">
        <v>2314</v>
      </c>
    </row>
    <row r="404" spans="1:3" ht="45" customHeight="1" x14ac:dyDescent="0.25">
      <c r="A404" s="19">
        <v>399</v>
      </c>
      <c r="B404" s="12" t="s">
        <v>1110</v>
      </c>
      <c r="C404" s="9" t="s">
        <v>2315</v>
      </c>
    </row>
    <row r="405" spans="1:3" ht="45" customHeight="1" x14ac:dyDescent="0.25">
      <c r="A405" s="19">
        <v>400</v>
      </c>
      <c r="B405" s="12" t="s">
        <v>1113</v>
      </c>
      <c r="C405" s="8" t="s">
        <v>2316</v>
      </c>
    </row>
    <row r="406" spans="1:3" ht="45" customHeight="1" x14ac:dyDescent="0.25">
      <c r="A406" s="19">
        <v>401</v>
      </c>
      <c r="B406" s="12" t="s">
        <v>105</v>
      </c>
      <c r="C406" s="9" t="s">
        <v>2038</v>
      </c>
    </row>
    <row r="407" spans="1:3" ht="45" customHeight="1" x14ac:dyDescent="0.25">
      <c r="A407" s="19">
        <v>402</v>
      </c>
      <c r="B407" s="12" t="s">
        <v>1118</v>
      </c>
      <c r="C407" s="8" t="s">
        <v>2317</v>
      </c>
    </row>
    <row r="408" spans="1:3" ht="45" customHeight="1" x14ac:dyDescent="0.25">
      <c r="A408" s="19">
        <v>403</v>
      </c>
      <c r="B408" s="12" t="s">
        <v>1121</v>
      </c>
      <c r="C408" s="9" t="s">
        <v>2318</v>
      </c>
    </row>
    <row r="409" spans="1:3" ht="45" customHeight="1" x14ac:dyDescent="0.25">
      <c r="A409" s="19">
        <v>404</v>
      </c>
      <c r="B409" s="12" t="s">
        <v>108</v>
      </c>
      <c r="C409" s="8" t="s">
        <v>2039</v>
      </c>
    </row>
    <row r="410" spans="1:3" ht="45" customHeight="1" x14ac:dyDescent="0.25">
      <c r="A410" s="19">
        <v>405</v>
      </c>
      <c r="B410" s="12" t="s">
        <v>1126</v>
      </c>
      <c r="C410" s="9" t="s">
        <v>2319</v>
      </c>
    </row>
    <row r="411" spans="1:3" ht="45" customHeight="1" x14ac:dyDescent="0.25">
      <c r="A411" s="19">
        <v>406</v>
      </c>
      <c r="B411" s="12" t="s">
        <v>1129</v>
      </c>
      <c r="C411" s="8" t="s">
        <v>2320</v>
      </c>
    </row>
    <row r="412" spans="1:3" ht="45" customHeight="1" x14ac:dyDescent="0.25">
      <c r="A412" s="19">
        <v>407</v>
      </c>
      <c r="B412" s="12" t="s">
        <v>1132</v>
      </c>
      <c r="C412" s="9" t="s">
        <v>2321</v>
      </c>
    </row>
    <row r="413" spans="1:3" ht="45" customHeight="1" x14ac:dyDescent="0.25">
      <c r="A413" s="19">
        <v>408</v>
      </c>
      <c r="B413" s="12" t="s">
        <v>1135</v>
      </c>
      <c r="C413" s="8" t="s">
        <v>2322</v>
      </c>
    </row>
    <row r="414" spans="1:3" ht="45" customHeight="1" x14ac:dyDescent="0.25">
      <c r="A414" s="19">
        <v>409</v>
      </c>
      <c r="B414" s="12" t="s">
        <v>111</v>
      </c>
      <c r="C414" s="9" t="s">
        <v>2040</v>
      </c>
    </row>
    <row r="415" spans="1:3" ht="45" customHeight="1" x14ac:dyDescent="0.25">
      <c r="A415" s="19">
        <v>410</v>
      </c>
      <c r="B415" s="12" t="s">
        <v>1140</v>
      </c>
      <c r="C415" s="8" t="s">
        <v>2323</v>
      </c>
    </row>
    <row r="416" spans="1:3" ht="45" customHeight="1" x14ac:dyDescent="0.25">
      <c r="A416" s="19">
        <v>411</v>
      </c>
      <c r="B416" s="12" t="s">
        <v>117</v>
      </c>
      <c r="C416" s="9" t="s">
        <v>2042</v>
      </c>
    </row>
    <row r="417" spans="1:3" ht="45" customHeight="1" x14ac:dyDescent="0.25">
      <c r="A417" s="19">
        <v>412</v>
      </c>
      <c r="B417" s="12" t="s">
        <v>1145</v>
      </c>
      <c r="C417" s="8" t="s">
        <v>2324</v>
      </c>
    </row>
    <row r="418" spans="1:3" ht="45" customHeight="1" x14ac:dyDescent="0.25">
      <c r="A418" s="19">
        <v>413</v>
      </c>
      <c r="B418" s="12" t="s">
        <v>1148</v>
      </c>
      <c r="C418" s="9" t="s">
        <v>2325</v>
      </c>
    </row>
    <row r="419" spans="1:3" ht="45" customHeight="1" x14ac:dyDescent="0.25">
      <c r="A419" s="19">
        <v>414</v>
      </c>
      <c r="B419" s="12" t="s">
        <v>1151</v>
      </c>
      <c r="C419" s="8" t="s">
        <v>2326</v>
      </c>
    </row>
    <row r="420" spans="1:3" ht="45" customHeight="1" x14ac:dyDescent="0.25">
      <c r="A420" s="19">
        <v>415</v>
      </c>
      <c r="B420" s="12" t="s">
        <v>1154</v>
      </c>
      <c r="C420" s="9" t="s">
        <v>2327</v>
      </c>
    </row>
    <row r="421" spans="1:3" ht="45" customHeight="1" x14ac:dyDescent="0.25">
      <c r="A421" s="19">
        <v>416</v>
      </c>
      <c r="B421" s="12" t="s">
        <v>1157</v>
      </c>
      <c r="C421" s="8" t="s">
        <v>2328</v>
      </c>
    </row>
    <row r="422" spans="1:3" ht="45" customHeight="1" x14ac:dyDescent="0.25">
      <c r="A422" s="19">
        <v>417</v>
      </c>
      <c r="B422" s="12" t="s">
        <v>1160</v>
      </c>
      <c r="C422" s="9" t="s">
        <v>2329</v>
      </c>
    </row>
    <row r="423" spans="1:3" ht="45" customHeight="1" x14ac:dyDescent="0.25">
      <c r="A423" s="19">
        <v>418</v>
      </c>
      <c r="B423" s="12" t="s">
        <v>1163</v>
      </c>
      <c r="C423" s="8" t="s">
        <v>2330</v>
      </c>
    </row>
    <row r="424" spans="1:3" ht="45" customHeight="1" x14ac:dyDescent="0.25">
      <c r="A424" s="19">
        <v>419</v>
      </c>
      <c r="B424" s="12" t="s">
        <v>1166</v>
      </c>
      <c r="C424" s="9" t="s">
        <v>2331</v>
      </c>
    </row>
    <row r="425" spans="1:3" ht="45" customHeight="1" x14ac:dyDescent="0.25">
      <c r="A425" s="19">
        <v>420</v>
      </c>
      <c r="B425" s="12" t="s">
        <v>1169</v>
      </c>
      <c r="C425" s="8" t="s">
        <v>2332</v>
      </c>
    </row>
    <row r="426" spans="1:3" ht="45" customHeight="1" x14ac:dyDescent="0.25">
      <c r="A426" s="19">
        <v>421</v>
      </c>
      <c r="B426" s="12" t="s">
        <v>1172</v>
      </c>
      <c r="C426" s="9" t="s">
        <v>2333</v>
      </c>
    </row>
    <row r="427" spans="1:3" ht="45" customHeight="1" x14ac:dyDescent="0.25">
      <c r="A427" s="19">
        <v>422</v>
      </c>
      <c r="B427" s="12" t="s">
        <v>1175</v>
      </c>
      <c r="C427" s="8" t="s">
        <v>2334</v>
      </c>
    </row>
    <row r="428" spans="1:3" ht="45" customHeight="1" x14ac:dyDescent="0.25">
      <c r="A428" s="19">
        <v>423</v>
      </c>
      <c r="B428" s="12" t="s">
        <v>1178</v>
      </c>
      <c r="C428" s="9" t="s">
        <v>2335</v>
      </c>
    </row>
    <row r="429" spans="1:3" ht="45" customHeight="1" x14ac:dyDescent="0.25">
      <c r="A429" s="19">
        <v>424</v>
      </c>
      <c r="B429" s="12" t="s">
        <v>1181</v>
      </c>
      <c r="C429" s="8" t="s">
        <v>2336</v>
      </c>
    </row>
    <row r="430" spans="1:3" ht="45" customHeight="1" x14ac:dyDescent="0.25">
      <c r="A430" s="19">
        <v>425</v>
      </c>
      <c r="B430" s="12" t="s">
        <v>1184</v>
      </c>
      <c r="C430" s="9" t="s">
        <v>2337</v>
      </c>
    </row>
    <row r="431" spans="1:3" ht="45" customHeight="1" x14ac:dyDescent="0.25">
      <c r="A431" s="19">
        <v>426</v>
      </c>
      <c r="B431" s="12" t="s">
        <v>1187</v>
      </c>
      <c r="C431" s="8" t="s">
        <v>2338</v>
      </c>
    </row>
    <row r="432" spans="1:3" ht="45" customHeight="1" x14ac:dyDescent="0.25">
      <c r="A432" s="19">
        <v>427</v>
      </c>
      <c r="B432" s="12" t="s">
        <v>1190</v>
      </c>
      <c r="C432" s="9" t="s">
        <v>2339</v>
      </c>
    </row>
    <row r="433" spans="1:3" ht="45" customHeight="1" x14ac:dyDescent="0.25">
      <c r="A433" s="19">
        <v>428</v>
      </c>
      <c r="B433" s="12" t="s">
        <v>1193</v>
      </c>
      <c r="C433" s="8" t="s">
        <v>2340</v>
      </c>
    </row>
    <row r="434" spans="1:3" ht="45" customHeight="1" x14ac:dyDescent="0.25">
      <c r="A434" s="19">
        <v>429</v>
      </c>
      <c r="B434" s="12" t="s">
        <v>1196</v>
      </c>
      <c r="C434" s="9" t="s">
        <v>2341</v>
      </c>
    </row>
    <row r="435" spans="1:3" ht="45" customHeight="1" x14ac:dyDescent="0.25">
      <c r="A435" s="19">
        <v>430</v>
      </c>
      <c r="B435" s="12" t="s">
        <v>1199</v>
      </c>
      <c r="C435" s="8" t="s">
        <v>2342</v>
      </c>
    </row>
    <row r="436" spans="1:3" ht="45" customHeight="1" x14ac:dyDescent="0.25">
      <c r="A436" s="19">
        <v>431</v>
      </c>
      <c r="B436" s="12" t="s">
        <v>1202</v>
      </c>
      <c r="C436" s="9" t="s">
        <v>2343</v>
      </c>
    </row>
    <row r="437" spans="1:3" ht="45" customHeight="1" x14ac:dyDescent="0.25">
      <c r="A437" s="19">
        <v>432</v>
      </c>
      <c r="B437" s="12" t="s">
        <v>1205</v>
      </c>
      <c r="C437" s="8" t="s">
        <v>2344</v>
      </c>
    </row>
    <row r="438" spans="1:3" ht="45" customHeight="1" x14ac:dyDescent="0.25">
      <c r="A438" s="19">
        <v>433</v>
      </c>
      <c r="B438" s="12" t="s">
        <v>1208</v>
      </c>
      <c r="C438" s="9" t="s">
        <v>2345</v>
      </c>
    </row>
    <row r="439" spans="1:3" ht="45" customHeight="1" x14ac:dyDescent="0.25">
      <c r="A439" s="19">
        <v>434</v>
      </c>
      <c r="B439" s="12" t="s">
        <v>1211</v>
      </c>
      <c r="C439" s="8" t="s">
        <v>2346</v>
      </c>
    </row>
    <row r="440" spans="1:3" ht="45" customHeight="1" x14ac:dyDescent="0.25">
      <c r="A440" s="19">
        <v>435</v>
      </c>
      <c r="B440" s="12" t="s">
        <v>1214</v>
      </c>
      <c r="C440" s="9" t="s">
        <v>2347</v>
      </c>
    </row>
    <row r="441" spans="1:3" ht="45" customHeight="1" x14ac:dyDescent="0.25">
      <c r="A441" s="19">
        <v>436</v>
      </c>
      <c r="B441" s="12" t="s">
        <v>1217</v>
      </c>
      <c r="C441" s="8" t="s">
        <v>2348</v>
      </c>
    </row>
    <row r="442" spans="1:3" ht="45" customHeight="1" x14ac:dyDescent="0.25">
      <c r="A442" s="19">
        <v>437</v>
      </c>
      <c r="B442" s="12" t="s">
        <v>1220</v>
      </c>
      <c r="C442" s="9" t="s">
        <v>2349</v>
      </c>
    </row>
    <row r="443" spans="1:3" ht="45" customHeight="1" x14ac:dyDescent="0.25">
      <c r="A443" s="19">
        <v>438</v>
      </c>
      <c r="B443" s="12" t="s">
        <v>1223</v>
      </c>
      <c r="C443" s="8" t="s">
        <v>2350</v>
      </c>
    </row>
    <row r="444" spans="1:3" ht="45" customHeight="1" x14ac:dyDescent="0.25">
      <c r="A444" s="19">
        <v>439</v>
      </c>
      <c r="B444" s="12" t="s">
        <v>1226</v>
      </c>
      <c r="C444" s="9" t="s">
        <v>2351</v>
      </c>
    </row>
    <row r="445" spans="1:3" ht="45" customHeight="1" x14ac:dyDescent="0.25">
      <c r="A445" s="19">
        <v>440</v>
      </c>
      <c r="B445" s="12" t="s">
        <v>120</v>
      </c>
      <c r="C445" s="8" t="s">
        <v>2043</v>
      </c>
    </row>
    <row r="446" spans="1:3" ht="45" customHeight="1" x14ac:dyDescent="0.25">
      <c r="A446" s="19">
        <v>441</v>
      </c>
      <c r="B446" s="12" t="s">
        <v>1231</v>
      </c>
      <c r="C446" s="9" t="s">
        <v>2352</v>
      </c>
    </row>
    <row r="447" spans="1:3" ht="45" customHeight="1" x14ac:dyDescent="0.25">
      <c r="A447" s="19">
        <v>442</v>
      </c>
      <c r="B447" s="12" t="s">
        <v>1234</v>
      </c>
      <c r="C447" s="8" t="s">
        <v>2353</v>
      </c>
    </row>
    <row r="448" spans="1:3" ht="45" customHeight="1" x14ac:dyDescent="0.25">
      <c r="A448" s="19">
        <v>443</v>
      </c>
      <c r="B448" s="12" t="s">
        <v>1237</v>
      </c>
      <c r="C448" s="9" t="s">
        <v>2354</v>
      </c>
    </row>
    <row r="449" spans="1:3" ht="45" customHeight="1" x14ac:dyDescent="0.25">
      <c r="A449" s="19">
        <v>444</v>
      </c>
      <c r="B449" s="12" t="s">
        <v>1240</v>
      </c>
      <c r="C449" s="8" t="s">
        <v>2355</v>
      </c>
    </row>
    <row r="450" spans="1:3" ht="45" customHeight="1" x14ac:dyDescent="0.25">
      <c r="A450" s="19">
        <v>445</v>
      </c>
      <c r="B450" s="12" t="s">
        <v>1243</v>
      </c>
      <c r="C450" s="9" t="s">
        <v>2356</v>
      </c>
    </row>
    <row r="451" spans="1:3" ht="45" customHeight="1" x14ac:dyDescent="0.25">
      <c r="A451" s="19">
        <v>446</v>
      </c>
      <c r="B451" s="12" t="s">
        <v>123</v>
      </c>
      <c r="C451" s="8" t="s">
        <v>2044</v>
      </c>
    </row>
    <row r="452" spans="1:3" ht="45" customHeight="1" x14ac:dyDescent="0.25">
      <c r="A452" s="19">
        <v>447</v>
      </c>
      <c r="B452" s="12" t="s">
        <v>1248</v>
      </c>
      <c r="C452" s="9" t="s">
        <v>2357</v>
      </c>
    </row>
    <row r="453" spans="1:3" ht="45" customHeight="1" x14ac:dyDescent="0.25">
      <c r="A453" s="19">
        <v>448</v>
      </c>
      <c r="B453" s="12" t="s">
        <v>1251</v>
      </c>
      <c r="C453" s="8" t="s">
        <v>2358</v>
      </c>
    </row>
    <row r="454" spans="1:3" ht="45" customHeight="1" x14ac:dyDescent="0.25">
      <c r="A454" s="19">
        <v>449</v>
      </c>
      <c r="B454" s="12" t="s">
        <v>1254</v>
      </c>
      <c r="C454" s="9" t="s">
        <v>2359</v>
      </c>
    </row>
    <row r="455" spans="1:3" ht="45" customHeight="1" x14ac:dyDescent="0.25">
      <c r="A455" s="19">
        <v>450</v>
      </c>
      <c r="B455" s="12" t="s">
        <v>1257</v>
      </c>
      <c r="C455" s="8" t="s">
        <v>2360</v>
      </c>
    </row>
    <row r="456" spans="1:3" ht="45" customHeight="1" x14ac:dyDescent="0.25">
      <c r="A456" s="19">
        <v>451</v>
      </c>
      <c r="B456" s="12" t="s">
        <v>1260</v>
      </c>
      <c r="C456" s="9" t="s">
        <v>2361</v>
      </c>
    </row>
    <row r="457" spans="1:3" ht="45" customHeight="1" x14ac:dyDescent="0.25">
      <c r="A457" s="19">
        <v>452</v>
      </c>
      <c r="B457" s="12" t="s">
        <v>1263</v>
      </c>
      <c r="C457" s="8" t="s">
        <v>2362</v>
      </c>
    </row>
    <row r="458" spans="1:3" ht="45" customHeight="1" x14ac:dyDescent="0.25">
      <c r="A458" s="19">
        <v>453</v>
      </c>
      <c r="B458" s="12" t="s">
        <v>1266</v>
      </c>
      <c r="C458" s="9" t="s">
        <v>2363</v>
      </c>
    </row>
    <row r="459" spans="1:3" ht="45" customHeight="1" x14ac:dyDescent="0.25">
      <c r="A459" s="19">
        <v>454</v>
      </c>
      <c r="B459" s="12" t="s">
        <v>1269</v>
      </c>
      <c r="C459" s="8" t="s">
        <v>2364</v>
      </c>
    </row>
    <row r="460" spans="1:3" ht="45" customHeight="1" x14ac:dyDescent="0.25">
      <c r="A460" s="19">
        <v>455</v>
      </c>
      <c r="B460" s="12" t="s">
        <v>1272</v>
      </c>
      <c r="C460" s="9" t="s">
        <v>2365</v>
      </c>
    </row>
    <row r="461" spans="1:3" ht="45" customHeight="1" x14ac:dyDescent="0.25">
      <c r="A461" s="19">
        <v>456</v>
      </c>
      <c r="B461" s="12" t="s">
        <v>126</v>
      </c>
      <c r="C461" s="8" t="s">
        <v>2045</v>
      </c>
    </row>
    <row r="462" spans="1:3" ht="45" customHeight="1" x14ac:dyDescent="0.25">
      <c r="A462" s="19">
        <v>457</v>
      </c>
      <c r="B462" s="12" t="s">
        <v>129</v>
      </c>
      <c r="C462" s="9" t="s">
        <v>2046</v>
      </c>
    </row>
    <row r="463" spans="1:3" ht="45" customHeight="1" x14ac:dyDescent="0.25">
      <c r="A463" s="19">
        <v>458</v>
      </c>
      <c r="B463" s="12" t="s">
        <v>132</v>
      </c>
      <c r="C463" s="8" t="s">
        <v>2047</v>
      </c>
    </row>
    <row r="464" spans="1:3" ht="45" customHeight="1" x14ac:dyDescent="0.25">
      <c r="A464" s="19">
        <v>459</v>
      </c>
      <c r="B464" s="12" t="s">
        <v>1281</v>
      </c>
      <c r="C464" s="9" t="s">
        <v>2366</v>
      </c>
    </row>
    <row r="465" spans="1:3" ht="45" customHeight="1" x14ac:dyDescent="0.25">
      <c r="A465" s="19">
        <v>460</v>
      </c>
      <c r="B465" s="12" t="s">
        <v>135</v>
      </c>
      <c r="C465" s="8" t="s">
        <v>2048</v>
      </c>
    </row>
    <row r="466" spans="1:3" ht="45" customHeight="1" x14ac:dyDescent="0.25">
      <c r="A466" s="19">
        <v>461</v>
      </c>
      <c r="B466" s="12" t="s">
        <v>1286</v>
      </c>
      <c r="C466" s="9" t="s">
        <v>2367</v>
      </c>
    </row>
    <row r="467" spans="1:3" ht="45" customHeight="1" x14ac:dyDescent="0.25">
      <c r="A467" s="19">
        <v>462</v>
      </c>
      <c r="B467" s="12" t="s">
        <v>141</v>
      </c>
      <c r="C467" s="8" t="s">
        <v>2050</v>
      </c>
    </row>
    <row r="468" spans="1:3" ht="45" customHeight="1" x14ac:dyDescent="0.25">
      <c r="A468" s="19">
        <v>463</v>
      </c>
      <c r="B468" s="12" t="s">
        <v>1291</v>
      </c>
      <c r="C468" s="9" t="s">
        <v>2368</v>
      </c>
    </row>
    <row r="469" spans="1:3" ht="45" customHeight="1" x14ac:dyDescent="0.25">
      <c r="A469" s="19">
        <v>464</v>
      </c>
      <c r="B469" s="12" t="s">
        <v>150</v>
      </c>
      <c r="C469" s="8" t="s">
        <v>2053</v>
      </c>
    </row>
    <row r="470" spans="1:3" ht="45" customHeight="1" x14ac:dyDescent="0.25">
      <c r="A470" s="19">
        <v>465</v>
      </c>
      <c r="B470" s="12" t="s">
        <v>1296</v>
      </c>
      <c r="C470" s="9" t="s">
        <v>2369</v>
      </c>
    </row>
    <row r="471" spans="1:3" ht="45" customHeight="1" x14ac:dyDescent="0.25">
      <c r="A471" s="19">
        <v>466</v>
      </c>
      <c r="B471" s="12" t="s">
        <v>153</v>
      </c>
      <c r="C471" s="8" t="s">
        <v>2054</v>
      </c>
    </row>
    <row r="472" spans="1:3" ht="45" customHeight="1" x14ac:dyDescent="0.25">
      <c r="A472" s="19">
        <v>467</v>
      </c>
      <c r="B472" s="12" t="s">
        <v>1301</v>
      </c>
      <c r="C472" s="9" t="s">
        <v>2370</v>
      </c>
    </row>
    <row r="473" spans="1:3" ht="45" customHeight="1" x14ac:dyDescent="0.25">
      <c r="A473" s="19">
        <v>468</v>
      </c>
      <c r="B473" s="12" t="s">
        <v>1304</v>
      </c>
      <c r="C473" s="8" t="s">
        <v>2371</v>
      </c>
    </row>
    <row r="474" spans="1:3" ht="45" customHeight="1" x14ac:dyDescent="0.25">
      <c r="A474" s="19">
        <v>469</v>
      </c>
      <c r="B474" s="12" t="s">
        <v>1307</v>
      </c>
      <c r="C474" s="9" t="s">
        <v>2372</v>
      </c>
    </row>
    <row r="475" spans="1:3" ht="45" customHeight="1" x14ac:dyDescent="0.25">
      <c r="A475" s="19">
        <v>470</v>
      </c>
      <c r="B475" s="12" t="s">
        <v>156</v>
      </c>
      <c r="C475" s="8" t="s">
        <v>2055</v>
      </c>
    </row>
    <row r="476" spans="1:3" ht="45" customHeight="1" x14ac:dyDescent="0.25">
      <c r="A476" s="19">
        <v>471</v>
      </c>
      <c r="B476" s="12" t="s">
        <v>1312</v>
      </c>
      <c r="C476" s="9" t="s">
        <v>2373</v>
      </c>
    </row>
    <row r="477" spans="1:3" ht="45" customHeight="1" x14ac:dyDescent="0.25">
      <c r="A477" s="19">
        <v>472</v>
      </c>
      <c r="B477" s="12" t="s">
        <v>1315</v>
      </c>
      <c r="C477" s="8" t="s">
        <v>2374</v>
      </c>
    </row>
    <row r="478" spans="1:3" ht="45" customHeight="1" x14ac:dyDescent="0.25">
      <c r="A478" s="19">
        <v>473</v>
      </c>
      <c r="B478" s="12" t="s">
        <v>1318</v>
      </c>
      <c r="C478" s="9" t="s">
        <v>2375</v>
      </c>
    </row>
    <row r="479" spans="1:3" ht="45" customHeight="1" x14ac:dyDescent="0.25">
      <c r="A479" s="19">
        <v>474</v>
      </c>
      <c r="B479" s="12" t="s">
        <v>1321</v>
      </c>
      <c r="C479" s="8" t="s">
        <v>2376</v>
      </c>
    </row>
    <row r="480" spans="1:3" ht="45" customHeight="1" x14ac:dyDescent="0.25">
      <c r="A480" s="19">
        <v>475</v>
      </c>
      <c r="B480" s="12" t="s">
        <v>1324</v>
      </c>
      <c r="C480" s="9" t="s">
        <v>2377</v>
      </c>
    </row>
    <row r="481" spans="1:3" ht="45" customHeight="1" x14ac:dyDescent="0.25">
      <c r="A481" s="19">
        <v>476</v>
      </c>
      <c r="B481" s="12" t="s">
        <v>159</v>
      </c>
      <c r="C481" s="8" t="s">
        <v>2056</v>
      </c>
    </row>
    <row r="482" spans="1:3" ht="45" customHeight="1" x14ac:dyDescent="0.25">
      <c r="A482" s="19">
        <v>477</v>
      </c>
      <c r="B482" s="12" t="s">
        <v>1329</v>
      </c>
      <c r="C482" s="9" t="s">
        <v>2378</v>
      </c>
    </row>
    <row r="483" spans="1:3" ht="45" customHeight="1" x14ac:dyDescent="0.25">
      <c r="A483" s="19">
        <v>478</v>
      </c>
      <c r="B483" s="12" t="s">
        <v>1332</v>
      </c>
      <c r="C483" s="8" t="s">
        <v>2379</v>
      </c>
    </row>
    <row r="484" spans="1:3" ht="45" customHeight="1" x14ac:dyDescent="0.25">
      <c r="A484" s="19">
        <v>479</v>
      </c>
      <c r="B484" s="12" t="s">
        <v>1335</v>
      </c>
      <c r="C484" s="9" t="s">
        <v>2380</v>
      </c>
    </row>
    <row r="485" spans="1:3" ht="45" customHeight="1" x14ac:dyDescent="0.25">
      <c r="A485" s="19">
        <v>480</v>
      </c>
      <c r="B485" s="12" t="s">
        <v>1338</v>
      </c>
      <c r="C485" s="8" t="s">
        <v>2381</v>
      </c>
    </row>
    <row r="486" spans="1:3" ht="45" customHeight="1" x14ac:dyDescent="0.25">
      <c r="A486" s="19">
        <v>481</v>
      </c>
      <c r="B486" s="12" t="s">
        <v>1341</v>
      </c>
      <c r="C486" s="9" t="s">
        <v>2382</v>
      </c>
    </row>
    <row r="487" spans="1:3" ht="45" customHeight="1" x14ac:dyDescent="0.25">
      <c r="A487" s="19">
        <v>482</v>
      </c>
      <c r="B487" s="12" t="s">
        <v>1344</v>
      </c>
      <c r="C487" s="8" t="s">
        <v>2383</v>
      </c>
    </row>
    <row r="488" spans="1:3" ht="45" customHeight="1" x14ac:dyDescent="0.25">
      <c r="A488" s="19">
        <v>483</v>
      </c>
      <c r="B488" s="12" t="s">
        <v>1347</v>
      </c>
      <c r="C488" s="9" t="s">
        <v>2384</v>
      </c>
    </row>
    <row r="489" spans="1:3" ht="45" customHeight="1" x14ac:dyDescent="0.25">
      <c r="A489" s="19">
        <v>484</v>
      </c>
      <c r="B489" s="12" t="s">
        <v>1350</v>
      </c>
      <c r="C489" s="8" t="s">
        <v>2385</v>
      </c>
    </row>
    <row r="490" spans="1:3" ht="45" customHeight="1" x14ac:dyDescent="0.25">
      <c r="A490" s="19">
        <v>485</v>
      </c>
      <c r="B490" s="12" t="s">
        <v>162</v>
      </c>
      <c r="C490" s="9" t="s">
        <v>2057</v>
      </c>
    </row>
    <row r="491" spans="1:3" ht="45" customHeight="1" x14ac:dyDescent="0.25">
      <c r="A491" s="19">
        <v>486</v>
      </c>
      <c r="B491" s="12" t="s">
        <v>1355</v>
      </c>
      <c r="C491" s="8" t="s">
        <v>2386</v>
      </c>
    </row>
    <row r="492" spans="1:3" ht="45" customHeight="1" x14ac:dyDescent="0.25">
      <c r="A492" s="19">
        <v>487</v>
      </c>
      <c r="B492" s="12" t="s">
        <v>165</v>
      </c>
      <c r="C492" s="9" t="s">
        <v>2058</v>
      </c>
    </row>
    <row r="493" spans="1:3" ht="45" customHeight="1" x14ac:dyDescent="0.25">
      <c r="A493" s="19">
        <v>488</v>
      </c>
      <c r="B493" s="12" t="s">
        <v>1360</v>
      </c>
      <c r="C493" s="8" t="s">
        <v>2387</v>
      </c>
    </row>
    <row r="494" spans="1:3" ht="45" customHeight="1" x14ac:dyDescent="0.25">
      <c r="A494" s="19">
        <v>489</v>
      </c>
      <c r="B494" s="12" t="s">
        <v>1363</v>
      </c>
      <c r="C494" s="9" t="s">
        <v>2388</v>
      </c>
    </row>
    <row r="495" spans="1:3" ht="45" customHeight="1" x14ac:dyDescent="0.25">
      <c r="A495" s="19">
        <v>490</v>
      </c>
      <c r="B495" s="12" t="s">
        <v>1366</v>
      </c>
      <c r="C495" s="8" t="s">
        <v>2389</v>
      </c>
    </row>
    <row r="496" spans="1:3" ht="45" customHeight="1" x14ac:dyDescent="0.25">
      <c r="A496" s="19">
        <v>491</v>
      </c>
      <c r="B496" s="12" t="s">
        <v>1369</v>
      </c>
      <c r="C496" s="9" t="s">
        <v>2390</v>
      </c>
    </row>
    <row r="497" spans="1:3" ht="45" customHeight="1" x14ac:dyDescent="0.25">
      <c r="A497" s="19">
        <v>492</v>
      </c>
      <c r="B497" s="12" t="s">
        <v>1372</v>
      </c>
      <c r="C497" s="8" t="s">
        <v>2391</v>
      </c>
    </row>
    <row r="498" spans="1:3" ht="45" customHeight="1" x14ac:dyDescent="0.25">
      <c r="A498" s="19">
        <v>493</v>
      </c>
      <c r="B498" s="12" t="s">
        <v>168</v>
      </c>
      <c r="C498" s="9" t="s">
        <v>2059</v>
      </c>
    </row>
    <row r="499" spans="1:3" ht="45" customHeight="1" x14ac:dyDescent="0.25">
      <c r="A499" s="19">
        <v>494</v>
      </c>
      <c r="B499" s="12" t="s">
        <v>1377</v>
      </c>
      <c r="C499" s="8" t="s">
        <v>2392</v>
      </c>
    </row>
    <row r="500" spans="1:3" ht="45" customHeight="1" x14ac:dyDescent="0.25">
      <c r="A500" s="19">
        <v>495</v>
      </c>
      <c r="B500" s="12" t="s">
        <v>1380</v>
      </c>
      <c r="C500" s="9" t="s">
        <v>2393</v>
      </c>
    </row>
    <row r="501" spans="1:3" ht="45" customHeight="1" x14ac:dyDescent="0.25">
      <c r="A501" s="19">
        <v>496</v>
      </c>
      <c r="B501" s="12" t="s">
        <v>171</v>
      </c>
      <c r="C501" s="8" t="s">
        <v>2060</v>
      </c>
    </row>
    <row r="502" spans="1:3" ht="45" customHeight="1" x14ac:dyDescent="0.25">
      <c r="A502" s="19">
        <v>497</v>
      </c>
      <c r="B502" s="12" t="s">
        <v>1385</v>
      </c>
      <c r="C502" s="9" t="s">
        <v>2394</v>
      </c>
    </row>
    <row r="503" spans="1:3" ht="45" customHeight="1" x14ac:dyDescent="0.25">
      <c r="A503" s="19">
        <v>498</v>
      </c>
      <c r="B503" s="12" t="s">
        <v>1388</v>
      </c>
      <c r="C503" s="8" t="s">
        <v>2395</v>
      </c>
    </row>
    <row r="504" spans="1:3" ht="45" customHeight="1" x14ac:dyDescent="0.25">
      <c r="A504" s="19">
        <v>499</v>
      </c>
      <c r="B504" s="12" t="s">
        <v>1391</v>
      </c>
      <c r="C504" s="9" t="s">
        <v>2396</v>
      </c>
    </row>
    <row r="505" spans="1:3" ht="45" customHeight="1" x14ac:dyDescent="0.25">
      <c r="A505" s="19">
        <v>500</v>
      </c>
      <c r="B505" s="12" t="s">
        <v>1394</v>
      </c>
      <c r="C505" s="8" t="s">
        <v>2397</v>
      </c>
    </row>
    <row r="506" spans="1:3" ht="45" customHeight="1" x14ac:dyDescent="0.25">
      <c r="A506" s="19">
        <v>501</v>
      </c>
      <c r="B506" s="12" t="s">
        <v>1397</v>
      </c>
      <c r="C506" s="9" t="s">
        <v>2398</v>
      </c>
    </row>
    <row r="507" spans="1:3" ht="45" customHeight="1" x14ac:dyDescent="0.25">
      <c r="A507" s="19">
        <v>502</v>
      </c>
      <c r="B507" s="12" t="s">
        <v>180</v>
      </c>
      <c r="C507" s="8" t="s">
        <v>2063</v>
      </c>
    </row>
    <row r="508" spans="1:3" ht="45" customHeight="1" x14ac:dyDescent="0.25">
      <c r="A508" s="19">
        <v>503</v>
      </c>
      <c r="B508" s="12" t="s">
        <v>1402</v>
      </c>
      <c r="C508" s="9" t="s">
        <v>2399</v>
      </c>
    </row>
    <row r="509" spans="1:3" ht="45" customHeight="1" x14ac:dyDescent="0.25">
      <c r="A509" s="19">
        <v>504</v>
      </c>
      <c r="B509" s="12" t="s">
        <v>1405</v>
      </c>
      <c r="C509" s="8" t="s">
        <v>2400</v>
      </c>
    </row>
    <row r="510" spans="1:3" ht="45" customHeight="1" x14ac:dyDescent="0.25">
      <c r="A510" s="19">
        <v>505</v>
      </c>
      <c r="B510" s="12" t="s">
        <v>1408</v>
      </c>
      <c r="C510" s="9" t="s">
        <v>2401</v>
      </c>
    </row>
    <row r="511" spans="1:3" ht="45" customHeight="1" x14ac:dyDescent="0.25">
      <c r="A511" s="19">
        <v>506</v>
      </c>
      <c r="B511" s="12" t="s">
        <v>174</v>
      </c>
      <c r="C511" s="8" t="s">
        <v>2061</v>
      </c>
    </row>
    <row r="512" spans="1:3" ht="45" customHeight="1" x14ac:dyDescent="0.25">
      <c r="A512" s="19">
        <v>507</v>
      </c>
      <c r="B512" s="12" t="s">
        <v>177</v>
      </c>
      <c r="C512" s="9" t="s">
        <v>2062</v>
      </c>
    </row>
    <row r="513" spans="1:3" ht="45" customHeight="1" x14ac:dyDescent="0.25">
      <c r="A513" s="19">
        <v>508</v>
      </c>
      <c r="B513" s="12" t="s">
        <v>183</v>
      </c>
      <c r="C513" s="8" t="s">
        <v>2064</v>
      </c>
    </row>
    <row r="514" spans="1:3" ht="45" customHeight="1" x14ac:dyDescent="0.25">
      <c r="A514" s="19">
        <v>509</v>
      </c>
      <c r="B514" s="12" t="s">
        <v>1417</v>
      </c>
      <c r="C514" s="9" t="s">
        <v>2402</v>
      </c>
    </row>
    <row r="515" spans="1:3" ht="45" customHeight="1" x14ac:dyDescent="0.25">
      <c r="A515" s="19">
        <v>510</v>
      </c>
      <c r="B515" s="12" t="s">
        <v>1420</v>
      </c>
      <c r="C515" s="8" t="s">
        <v>2403</v>
      </c>
    </row>
    <row r="516" spans="1:3" ht="45" customHeight="1" x14ac:dyDescent="0.25">
      <c r="A516" s="19">
        <v>511</v>
      </c>
      <c r="B516" s="12" t="s">
        <v>1423</v>
      </c>
      <c r="C516" s="9" t="s">
        <v>2404</v>
      </c>
    </row>
    <row r="517" spans="1:3" ht="45" customHeight="1" x14ac:dyDescent="0.25">
      <c r="A517" s="19">
        <v>512</v>
      </c>
      <c r="B517" s="12" t="s">
        <v>1426</v>
      </c>
      <c r="C517" s="8" t="s">
        <v>2405</v>
      </c>
    </row>
    <row r="518" spans="1:3" ht="45" customHeight="1" x14ac:dyDescent="0.25">
      <c r="A518" s="19">
        <v>513</v>
      </c>
      <c r="B518" s="12" t="s">
        <v>1429</v>
      </c>
      <c r="C518" s="9" t="s">
        <v>2406</v>
      </c>
    </row>
    <row r="519" spans="1:3" ht="45" customHeight="1" x14ac:dyDescent="0.25">
      <c r="A519" s="19">
        <v>514</v>
      </c>
      <c r="B519" s="12" t="s">
        <v>1432</v>
      </c>
      <c r="C519" s="8" t="s">
        <v>2407</v>
      </c>
    </row>
    <row r="520" spans="1:3" ht="45" customHeight="1" x14ac:dyDescent="0.25">
      <c r="A520" s="19">
        <v>515</v>
      </c>
      <c r="B520" s="12" t="s">
        <v>1435</v>
      </c>
      <c r="C520" s="9" t="s">
        <v>2408</v>
      </c>
    </row>
    <row r="521" spans="1:3" ht="45" customHeight="1" x14ac:dyDescent="0.25">
      <c r="A521" s="19">
        <v>516</v>
      </c>
      <c r="B521" s="12" t="s">
        <v>1438</v>
      </c>
      <c r="C521" s="8" t="s">
        <v>2409</v>
      </c>
    </row>
    <row r="522" spans="1:3" ht="45" customHeight="1" x14ac:dyDescent="0.25">
      <c r="A522" s="19">
        <v>517</v>
      </c>
      <c r="B522" s="12" t="s">
        <v>1441</v>
      </c>
      <c r="C522" s="9" t="s">
        <v>2410</v>
      </c>
    </row>
    <row r="523" spans="1:3" ht="45" customHeight="1" x14ac:dyDescent="0.25">
      <c r="A523" s="19">
        <v>518</v>
      </c>
      <c r="B523" s="12" t="s">
        <v>1444</v>
      </c>
      <c r="C523" s="8" t="s">
        <v>2411</v>
      </c>
    </row>
    <row r="524" spans="1:3" ht="45" customHeight="1" x14ac:dyDescent="0.25">
      <c r="A524" s="19">
        <v>519</v>
      </c>
      <c r="B524" s="12" t="s">
        <v>1447</v>
      </c>
      <c r="C524" s="9" t="s">
        <v>2412</v>
      </c>
    </row>
    <row r="525" spans="1:3" ht="45" customHeight="1" x14ac:dyDescent="0.25">
      <c r="A525" s="19">
        <v>520</v>
      </c>
      <c r="B525" s="12" t="s">
        <v>1450</v>
      </c>
      <c r="C525" s="8" t="s">
        <v>2413</v>
      </c>
    </row>
    <row r="526" spans="1:3" ht="45" customHeight="1" x14ac:dyDescent="0.25">
      <c r="A526" s="19">
        <v>521</v>
      </c>
      <c r="B526" s="12" t="s">
        <v>1453</v>
      </c>
      <c r="C526" s="9" t="s">
        <v>2414</v>
      </c>
    </row>
    <row r="527" spans="1:3" ht="45" customHeight="1" x14ac:dyDescent="0.25">
      <c r="A527" s="19">
        <v>522</v>
      </c>
      <c r="B527" s="12" t="s">
        <v>186</v>
      </c>
      <c r="C527" s="8" t="s">
        <v>2065</v>
      </c>
    </row>
    <row r="528" spans="1:3" ht="45" customHeight="1" x14ac:dyDescent="0.25">
      <c r="A528" s="19">
        <v>523</v>
      </c>
      <c r="B528" s="12" t="s">
        <v>1458</v>
      </c>
      <c r="C528" s="9" t="s">
        <v>2415</v>
      </c>
    </row>
    <row r="529" spans="1:3" ht="45" customHeight="1" x14ac:dyDescent="0.25">
      <c r="A529" s="19">
        <v>524</v>
      </c>
      <c r="B529" s="12" t="s">
        <v>1461</v>
      </c>
      <c r="C529" s="8" t="s">
        <v>2416</v>
      </c>
    </row>
    <row r="530" spans="1:3" ht="45" customHeight="1" x14ac:dyDescent="0.25">
      <c r="A530" s="19">
        <v>525</v>
      </c>
      <c r="B530" s="12" t="s">
        <v>1464</v>
      </c>
      <c r="C530" s="9" t="s">
        <v>2417</v>
      </c>
    </row>
    <row r="531" spans="1:3" ht="45" customHeight="1" x14ac:dyDescent="0.25">
      <c r="A531" s="19">
        <v>526</v>
      </c>
      <c r="B531" s="12" t="s">
        <v>1467</v>
      </c>
      <c r="C531" s="8" t="s">
        <v>2418</v>
      </c>
    </row>
    <row r="532" spans="1:3" ht="45" customHeight="1" x14ac:dyDescent="0.25">
      <c r="A532" s="19">
        <v>527</v>
      </c>
      <c r="B532" s="12" t="s">
        <v>1470</v>
      </c>
      <c r="C532" s="9" t="s">
        <v>2419</v>
      </c>
    </row>
    <row r="533" spans="1:3" ht="45" customHeight="1" x14ac:dyDescent="0.25">
      <c r="A533" s="19">
        <v>528</v>
      </c>
      <c r="B533" s="12" t="s">
        <v>1473</v>
      </c>
      <c r="C533" s="8" t="s">
        <v>2420</v>
      </c>
    </row>
    <row r="534" spans="1:3" ht="45" customHeight="1" x14ac:dyDescent="0.25">
      <c r="A534" s="19">
        <v>529</v>
      </c>
      <c r="B534" s="12" t="s">
        <v>1476</v>
      </c>
      <c r="C534" s="9" t="s">
        <v>2421</v>
      </c>
    </row>
    <row r="535" spans="1:3" ht="45" customHeight="1" x14ac:dyDescent="0.25">
      <c r="A535" s="19">
        <v>530</v>
      </c>
      <c r="B535" s="12" t="s">
        <v>1479</v>
      </c>
      <c r="C535" s="8" t="s">
        <v>2422</v>
      </c>
    </row>
    <row r="536" spans="1:3" ht="45" customHeight="1" x14ac:dyDescent="0.25">
      <c r="A536" s="19">
        <v>531</v>
      </c>
      <c r="B536" s="12" t="s">
        <v>1482</v>
      </c>
      <c r="C536" s="9" t="s">
        <v>2423</v>
      </c>
    </row>
    <row r="537" spans="1:3" ht="45" customHeight="1" x14ac:dyDescent="0.25">
      <c r="A537" s="19">
        <v>532</v>
      </c>
      <c r="B537" s="12" t="s">
        <v>1485</v>
      </c>
      <c r="C537" s="8" t="s">
        <v>2424</v>
      </c>
    </row>
    <row r="538" spans="1:3" ht="45" customHeight="1" x14ac:dyDescent="0.25">
      <c r="A538" s="19">
        <v>533</v>
      </c>
      <c r="B538" s="12" t="s">
        <v>1488</v>
      </c>
      <c r="C538" s="9" t="s">
        <v>2425</v>
      </c>
    </row>
    <row r="539" spans="1:3" ht="45" customHeight="1" x14ac:dyDescent="0.25">
      <c r="A539" s="19">
        <v>534</v>
      </c>
      <c r="B539" s="12" t="s">
        <v>1491</v>
      </c>
      <c r="C539" s="8" t="s">
        <v>2426</v>
      </c>
    </row>
    <row r="540" spans="1:3" ht="45" customHeight="1" x14ac:dyDescent="0.25">
      <c r="A540" s="19">
        <v>535</v>
      </c>
      <c r="B540" s="12" t="s">
        <v>1494</v>
      </c>
      <c r="C540" s="9" t="s">
        <v>2427</v>
      </c>
    </row>
    <row r="541" spans="1:3" ht="45" customHeight="1" x14ac:dyDescent="0.25">
      <c r="A541" s="19">
        <v>536</v>
      </c>
      <c r="B541" s="12" t="s">
        <v>1497</v>
      </c>
      <c r="C541" s="8" t="s">
        <v>2428</v>
      </c>
    </row>
    <row r="542" spans="1:3" ht="45" customHeight="1" x14ac:dyDescent="0.25">
      <c r="A542" s="19">
        <v>537</v>
      </c>
      <c r="B542" s="12" t="s">
        <v>1500</v>
      </c>
      <c r="C542" s="9" t="s">
        <v>2429</v>
      </c>
    </row>
    <row r="543" spans="1:3" ht="45" customHeight="1" x14ac:dyDescent="0.25">
      <c r="A543" s="19">
        <v>538</v>
      </c>
      <c r="B543" s="12" t="s">
        <v>1503</v>
      </c>
      <c r="C543" s="8" t="s">
        <v>2430</v>
      </c>
    </row>
    <row r="544" spans="1:3" ht="45" customHeight="1" x14ac:dyDescent="0.25">
      <c r="A544" s="19">
        <v>539</v>
      </c>
      <c r="B544" s="12" t="s">
        <v>1506</v>
      </c>
      <c r="C544" s="9" t="s">
        <v>2431</v>
      </c>
    </row>
    <row r="545" spans="1:3" ht="45" customHeight="1" x14ac:dyDescent="0.25">
      <c r="A545" s="19">
        <v>540</v>
      </c>
      <c r="B545" s="12" t="s">
        <v>1509</v>
      </c>
      <c r="C545" s="8" t="s">
        <v>2432</v>
      </c>
    </row>
    <row r="546" spans="1:3" ht="45" customHeight="1" x14ac:dyDescent="0.25">
      <c r="A546" s="19">
        <v>541</v>
      </c>
      <c r="B546" s="12" t="s">
        <v>1512</v>
      </c>
      <c r="C546" s="9" t="s">
        <v>2433</v>
      </c>
    </row>
    <row r="547" spans="1:3" ht="45" customHeight="1" x14ac:dyDescent="0.25">
      <c r="A547" s="19">
        <v>542</v>
      </c>
      <c r="B547" s="12" t="s">
        <v>1515</v>
      </c>
      <c r="C547" s="8" t="s">
        <v>2434</v>
      </c>
    </row>
    <row r="548" spans="1:3" ht="45" customHeight="1" x14ac:dyDescent="0.25">
      <c r="A548" s="19">
        <v>543</v>
      </c>
      <c r="B548" s="12" t="s">
        <v>1518</v>
      </c>
      <c r="C548" s="9" t="s">
        <v>2435</v>
      </c>
    </row>
    <row r="549" spans="1:3" ht="45" customHeight="1" x14ac:dyDescent="0.25">
      <c r="A549" s="19">
        <v>544</v>
      </c>
      <c r="B549" s="12" t="s">
        <v>1521</v>
      </c>
      <c r="C549" s="8" t="s">
        <v>2436</v>
      </c>
    </row>
    <row r="550" spans="1:3" ht="45" customHeight="1" x14ac:dyDescent="0.25">
      <c r="A550" s="19">
        <v>545</v>
      </c>
      <c r="B550" s="12" t="s">
        <v>1524</v>
      </c>
      <c r="C550" s="9" t="s">
        <v>2437</v>
      </c>
    </row>
    <row r="551" spans="1:3" ht="45" customHeight="1" x14ac:dyDescent="0.25">
      <c r="A551" s="19">
        <v>546</v>
      </c>
      <c r="B551" s="12" t="s">
        <v>1527</v>
      </c>
      <c r="C551" s="8" t="s">
        <v>2438</v>
      </c>
    </row>
    <row r="552" spans="1:3" ht="45" customHeight="1" x14ac:dyDescent="0.25">
      <c r="A552" s="19">
        <v>547</v>
      </c>
      <c r="B552" s="12" t="s">
        <v>1530</v>
      </c>
      <c r="C552" s="9" t="s">
        <v>2439</v>
      </c>
    </row>
    <row r="553" spans="1:3" ht="45" customHeight="1" x14ac:dyDescent="0.25">
      <c r="A553" s="19">
        <v>548</v>
      </c>
      <c r="B553" s="12" t="s">
        <v>1533</v>
      </c>
      <c r="C553" s="8" t="s">
        <v>2440</v>
      </c>
    </row>
    <row r="554" spans="1:3" ht="45" customHeight="1" x14ac:dyDescent="0.25">
      <c r="A554" s="19">
        <v>549</v>
      </c>
      <c r="B554" s="12" t="s">
        <v>375</v>
      </c>
      <c r="C554" s="9" t="s">
        <v>2106</v>
      </c>
    </row>
    <row r="555" spans="1:3" ht="45" customHeight="1" x14ac:dyDescent="0.25">
      <c r="A555" s="19">
        <v>550</v>
      </c>
      <c r="B555" s="12" t="s">
        <v>192</v>
      </c>
      <c r="C555" s="8" t="s">
        <v>2067</v>
      </c>
    </row>
    <row r="556" spans="1:3" ht="45" customHeight="1" x14ac:dyDescent="0.25">
      <c r="A556" s="19">
        <v>551</v>
      </c>
      <c r="B556" s="12" t="s">
        <v>1540</v>
      </c>
      <c r="C556" s="9" t="s">
        <v>2441</v>
      </c>
    </row>
    <row r="557" spans="1:3" ht="45" customHeight="1" x14ac:dyDescent="0.25">
      <c r="A557" s="19">
        <v>552</v>
      </c>
      <c r="B557" s="12" t="s">
        <v>378</v>
      </c>
      <c r="C557" s="8" t="s">
        <v>2107</v>
      </c>
    </row>
    <row r="558" spans="1:3" ht="45" customHeight="1" x14ac:dyDescent="0.25">
      <c r="A558" s="19">
        <v>553</v>
      </c>
      <c r="B558" s="12" t="s">
        <v>1545</v>
      </c>
      <c r="C558" s="9" t="s">
        <v>2442</v>
      </c>
    </row>
    <row r="559" spans="1:3" ht="45" customHeight="1" x14ac:dyDescent="0.25">
      <c r="A559" s="19">
        <v>554</v>
      </c>
      <c r="B559" s="12" t="s">
        <v>1548</v>
      </c>
      <c r="C559" s="8" t="s">
        <v>2443</v>
      </c>
    </row>
    <row r="560" spans="1:3" ht="45" customHeight="1" x14ac:dyDescent="0.25">
      <c r="A560" s="19">
        <v>555</v>
      </c>
      <c r="B560" s="12" t="s">
        <v>1551</v>
      </c>
      <c r="C560" s="9" t="s">
        <v>2444</v>
      </c>
    </row>
    <row r="561" spans="1:3" ht="45" customHeight="1" x14ac:dyDescent="0.25">
      <c r="A561" s="19">
        <v>556</v>
      </c>
      <c r="B561" s="12" t="s">
        <v>1554</v>
      </c>
      <c r="C561" s="8" t="s">
        <v>2445</v>
      </c>
    </row>
    <row r="562" spans="1:3" ht="45" customHeight="1" x14ac:dyDescent="0.25">
      <c r="A562" s="19">
        <v>557</v>
      </c>
      <c r="B562" s="12" t="s">
        <v>369</v>
      </c>
      <c r="C562" s="9" t="s">
        <v>2104</v>
      </c>
    </row>
    <row r="563" spans="1:3" ht="45" customHeight="1" x14ac:dyDescent="0.25">
      <c r="A563" s="19">
        <v>558</v>
      </c>
      <c r="B563" s="12" t="s">
        <v>1559</v>
      </c>
      <c r="C563" s="8" t="s">
        <v>2446</v>
      </c>
    </row>
    <row r="564" spans="1:3" ht="45" customHeight="1" x14ac:dyDescent="0.25">
      <c r="A564" s="19">
        <v>559</v>
      </c>
      <c r="B564" s="12" t="s">
        <v>381</v>
      </c>
      <c r="C564" s="9" t="s">
        <v>2108</v>
      </c>
    </row>
    <row r="565" spans="1:3" ht="45" customHeight="1" x14ac:dyDescent="0.25">
      <c r="A565" s="19">
        <v>560</v>
      </c>
      <c r="B565" s="12" t="s">
        <v>1564</v>
      </c>
      <c r="C565" s="8" t="s">
        <v>2447</v>
      </c>
    </row>
    <row r="566" spans="1:3" ht="45" customHeight="1" x14ac:dyDescent="0.25">
      <c r="A566" s="19">
        <v>561</v>
      </c>
      <c r="B566" s="12" t="s">
        <v>1567</v>
      </c>
      <c r="C566" s="9" t="s">
        <v>2448</v>
      </c>
    </row>
    <row r="567" spans="1:3" ht="45" customHeight="1" x14ac:dyDescent="0.25">
      <c r="A567" s="19">
        <v>562</v>
      </c>
      <c r="B567" s="12" t="s">
        <v>510</v>
      </c>
      <c r="C567" s="8" t="s">
        <v>2137</v>
      </c>
    </row>
    <row r="568" spans="1:3" ht="45" customHeight="1" x14ac:dyDescent="0.25">
      <c r="A568" s="19">
        <v>563</v>
      </c>
      <c r="B568" s="12" t="s">
        <v>537</v>
      </c>
      <c r="C568" s="9" t="s">
        <v>2144</v>
      </c>
    </row>
    <row r="569" spans="1:3" ht="45" customHeight="1" x14ac:dyDescent="0.25">
      <c r="A569" s="19">
        <v>564</v>
      </c>
      <c r="B569" s="12" t="s">
        <v>546</v>
      </c>
      <c r="C569" s="8" t="s">
        <v>2147</v>
      </c>
    </row>
    <row r="570" spans="1:3" ht="45" customHeight="1" x14ac:dyDescent="0.25">
      <c r="A570" s="19">
        <v>565</v>
      </c>
      <c r="B570" s="12" t="s">
        <v>567</v>
      </c>
      <c r="C570" s="9" t="s">
        <v>2154</v>
      </c>
    </row>
    <row r="571" spans="1:3" ht="45" customHeight="1" x14ac:dyDescent="0.25">
      <c r="A571" s="19">
        <v>566</v>
      </c>
      <c r="B571" s="12" t="s">
        <v>570</v>
      </c>
      <c r="C571" s="8" t="s">
        <v>2155</v>
      </c>
    </row>
    <row r="572" spans="1:3" ht="45" customHeight="1" x14ac:dyDescent="0.25">
      <c r="A572" s="19">
        <v>567</v>
      </c>
      <c r="B572" s="12" t="s">
        <v>630</v>
      </c>
      <c r="C572" s="9" t="s">
        <v>2171</v>
      </c>
    </row>
    <row r="573" spans="1:3" ht="45" customHeight="1" x14ac:dyDescent="0.25">
      <c r="A573" s="19">
        <v>568</v>
      </c>
      <c r="B573" s="12" t="s">
        <v>654</v>
      </c>
      <c r="C573" s="8" t="s">
        <v>2177</v>
      </c>
    </row>
    <row r="574" spans="1:3" ht="45" customHeight="1" x14ac:dyDescent="0.25">
      <c r="A574" s="19">
        <v>569</v>
      </c>
      <c r="B574" s="12" t="s">
        <v>1584</v>
      </c>
      <c r="C574" s="9" t="s">
        <v>2449</v>
      </c>
    </row>
    <row r="575" spans="1:3" ht="45" customHeight="1" x14ac:dyDescent="0.25">
      <c r="A575" s="19">
        <v>570</v>
      </c>
      <c r="B575" s="12" t="s">
        <v>1587</v>
      </c>
      <c r="C575" s="8" t="s">
        <v>2450</v>
      </c>
    </row>
    <row r="576" spans="1:3" ht="45" customHeight="1" x14ac:dyDescent="0.25">
      <c r="A576" s="19">
        <v>571</v>
      </c>
      <c r="B576" s="12" t="s">
        <v>660</v>
      </c>
      <c r="C576" s="9" t="s">
        <v>2179</v>
      </c>
    </row>
    <row r="577" spans="1:3" ht="45" customHeight="1" x14ac:dyDescent="0.25">
      <c r="A577" s="19">
        <v>572</v>
      </c>
      <c r="B577" s="12" t="s">
        <v>663</v>
      </c>
      <c r="C577" s="8" t="s">
        <v>2180</v>
      </c>
    </row>
    <row r="578" spans="1:3" ht="45" customHeight="1" x14ac:dyDescent="0.25">
      <c r="A578" s="19">
        <v>573</v>
      </c>
      <c r="B578" s="12" t="s">
        <v>1594</v>
      </c>
      <c r="C578" s="9" t="s">
        <v>2451</v>
      </c>
    </row>
    <row r="579" spans="1:3" ht="45" customHeight="1" x14ac:dyDescent="0.25">
      <c r="A579" s="19">
        <v>574</v>
      </c>
      <c r="B579" s="12" t="s">
        <v>694</v>
      </c>
      <c r="C579" s="8" t="s">
        <v>2189</v>
      </c>
    </row>
    <row r="580" spans="1:3" ht="45" customHeight="1" x14ac:dyDescent="0.25">
      <c r="A580" s="19">
        <v>575</v>
      </c>
      <c r="B580" s="12" t="s">
        <v>1599</v>
      </c>
      <c r="C580" s="9" t="s">
        <v>2452</v>
      </c>
    </row>
    <row r="581" spans="1:3" ht="45" customHeight="1" x14ac:dyDescent="0.25">
      <c r="A581" s="19">
        <v>576</v>
      </c>
      <c r="B581" s="12" t="s">
        <v>713</v>
      </c>
      <c r="C581" s="8" t="s">
        <v>2194</v>
      </c>
    </row>
    <row r="582" spans="1:3" ht="45" customHeight="1" x14ac:dyDescent="0.25">
      <c r="A582" s="19">
        <v>577</v>
      </c>
      <c r="B582" s="12" t="s">
        <v>1604</v>
      </c>
      <c r="C582" s="9" t="s">
        <v>2453</v>
      </c>
    </row>
    <row r="583" spans="1:3" ht="45" customHeight="1" x14ac:dyDescent="0.25">
      <c r="A583" s="19">
        <v>578</v>
      </c>
      <c r="B583" s="12" t="s">
        <v>728</v>
      </c>
      <c r="C583" s="8" t="s">
        <v>2199</v>
      </c>
    </row>
    <row r="584" spans="1:3" ht="45" customHeight="1" x14ac:dyDescent="0.25">
      <c r="A584" s="19">
        <v>579</v>
      </c>
      <c r="B584" s="12" t="s">
        <v>731</v>
      </c>
      <c r="C584" s="9" t="s">
        <v>2200</v>
      </c>
    </row>
    <row r="585" spans="1:3" ht="45" customHeight="1" x14ac:dyDescent="0.25">
      <c r="A585" s="19">
        <v>580</v>
      </c>
      <c r="B585" s="12" t="s">
        <v>820</v>
      </c>
      <c r="C585" s="8" t="s">
        <v>2229</v>
      </c>
    </row>
    <row r="586" spans="1:3" ht="45" customHeight="1" x14ac:dyDescent="0.25">
      <c r="A586" s="19">
        <v>581</v>
      </c>
      <c r="B586" s="12" t="s">
        <v>1613</v>
      </c>
      <c r="C586" s="9" t="s">
        <v>2454</v>
      </c>
    </row>
    <row r="587" spans="1:3" ht="45" customHeight="1" x14ac:dyDescent="0.25">
      <c r="A587" s="19">
        <v>582</v>
      </c>
      <c r="B587" s="12" t="s">
        <v>501</v>
      </c>
      <c r="C587" s="8" t="s">
        <v>2134</v>
      </c>
    </row>
    <row r="588" spans="1:3" ht="45" customHeight="1" x14ac:dyDescent="0.25">
      <c r="A588" s="19">
        <v>583</v>
      </c>
      <c r="B588" s="12" t="s">
        <v>1618</v>
      </c>
      <c r="C588" s="9" t="s">
        <v>2455</v>
      </c>
    </row>
    <row r="589" spans="1:3" ht="45" customHeight="1" x14ac:dyDescent="0.25">
      <c r="A589" s="19">
        <v>584</v>
      </c>
      <c r="B589" s="12" t="s">
        <v>685</v>
      </c>
      <c r="C589" s="8" t="s">
        <v>2186</v>
      </c>
    </row>
    <row r="590" spans="1:3" ht="45" customHeight="1" x14ac:dyDescent="0.25">
      <c r="A590" s="19">
        <v>585</v>
      </c>
      <c r="B590" s="12" t="s">
        <v>1623</v>
      </c>
      <c r="C590" s="9" t="s">
        <v>2456</v>
      </c>
    </row>
    <row r="591" spans="1:3" ht="45" customHeight="1" x14ac:dyDescent="0.25">
      <c r="A591" s="19">
        <v>586</v>
      </c>
      <c r="B591" s="12" t="s">
        <v>590</v>
      </c>
      <c r="C591" s="8" t="s">
        <v>2161</v>
      </c>
    </row>
    <row r="592" spans="1:3" ht="45" customHeight="1" x14ac:dyDescent="0.25">
      <c r="A592" s="19">
        <v>587</v>
      </c>
      <c r="B592" s="12" t="s">
        <v>549</v>
      </c>
      <c r="C592" s="9" t="s">
        <v>2148</v>
      </c>
    </row>
    <row r="593" spans="1:3" ht="45" customHeight="1" x14ac:dyDescent="0.25">
      <c r="A593" s="19">
        <v>588</v>
      </c>
      <c r="B593" s="12" t="s">
        <v>584</v>
      </c>
      <c r="C593" s="8" t="s">
        <v>2159</v>
      </c>
    </row>
    <row r="594" spans="1:3" ht="45" customHeight="1" x14ac:dyDescent="0.25">
      <c r="A594" s="19">
        <v>589</v>
      </c>
      <c r="B594" s="12" t="s">
        <v>1632</v>
      </c>
      <c r="C594" s="9" t="s">
        <v>2457</v>
      </c>
    </row>
    <row r="595" spans="1:3" ht="45" customHeight="1" x14ac:dyDescent="0.25">
      <c r="A595" s="19">
        <v>590</v>
      </c>
      <c r="B595" s="12" t="s">
        <v>1635</v>
      </c>
      <c r="C595" s="8" t="s">
        <v>2458</v>
      </c>
    </row>
    <row r="596" spans="1:3" ht="45" customHeight="1" x14ac:dyDescent="0.25">
      <c r="A596" s="19">
        <v>591</v>
      </c>
      <c r="B596" s="12" t="s">
        <v>1638</v>
      </c>
      <c r="C596" s="9" t="s">
        <v>2459</v>
      </c>
    </row>
    <row r="597" spans="1:3" ht="45" customHeight="1" x14ac:dyDescent="0.25">
      <c r="A597" s="19">
        <v>592</v>
      </c>
      <c r="B597" s="12" t="s">
        <v>1641</v>
      </c>
      <c r="C597" s="8" t="s">
        <v>2460</v>
      </c>
    </row>
    <row r="598" spans="1:3" ht="45" customHeight="1" x14ac:dyDescent="0.25">
      <c r="A598" s="19">
        <v>593</v>
      </c>
      <c r="B598" s="12" t="s">
        <v>492</v>
      </c>
      <c r="C598" s="9" t="s">
        <v>2131</v>
      </c>
    </row>
    <row r="599" spans="1:3" ht="45" customHeight="1" x14ac:dyDescent="0.25">
      <c r="A599" s="19">
        <v>594</v>
      </c>
      <c r="B599" s="12" t="s">
        <v>540</v>
      </c>
      <c r="C599" s="8" t="s">
        <v>2145</v>
      </c>
    </row>
    <row r="600" spans="1:3" ht="45" customHeight="1" x14ac:dyDescent="0.25">
      <c r="A600" s="19">
        <v>595</v>
      </c>
      <c r="B600" s="12" t="s">
        <v>552</v>
      </c>
      <c r="C600" s="9" t="s">
        <v>2149</v>
      </c>
    </row>
    <row r="601" spans="1:3" ht="45" customHeight="1" x14ac:dyDescent="0.25">
      <c r="A601" s="19">
        <v>596</v>
      </c>
      <c r="B601" s="12" t="s">
        <v>646</v>
      </c>
      <c r="C601" s="8" t="s">
        <v>2175</v>
      </c>
    </row>
    <row r="602" spans="1:3" ht="45" customHeight="1" x14ac:dyDescent="0.25">
      <c r="A602" s="19">
        <v>597</v>
      </c>
      <c r="B602" s="12" t="s">
        <v>1652</v>
      </c>
      <c r="C602" s="9" t="s">
        <v>2461</v>
      </c>
    </row>
    <row r="603" spans="1:3" ht="45" customHeight="1" x14ac:dyDescent="0.25">
      <c r="A603" s="19">
        <v>598</v>
      </c>
      <c r="B603" s="12" t="s">
        <v>573</v>
      </c>
      <c r="C603" s="8" t="s">
        <v>2156</v>
      </c>
    </row>
    <row r="604" spans="1:3" ht="45" customHeight="1" x14ac:dyDescent="0.25">
      <c r="A604" s="19">
        <v>599</v>
      </c>
      <c r="B604" s="12" t="s">
        <v>1657</v>
      </c>
      <c r="C604" s="9" t="s">
        <v>2462</v>
      </c>
    </row>
    <row r="605" spans="1:3" ht="45" customHeight="1" x14ac:dyDescent="0.25">
      <c r="A605" s="19">
        <v>600</v>
      </c>
      <c r="B605" s="12" t="s">
        <v>1660</v>
      </c>
      <c r="C605" s="8" t="s">
        <v>2463</v>
      </c>
    </row>
    <row r="606" spans="1:3" ht="45" customHeight="1" x14ac:dyDescent="0.25">
      <c r="A606" s="19">
        <v>601</v>
      </c>
      <c r="B606" s="12" t="s">
        <v>1663</v>
      </c>
      <c r="C606" s="9" t="s">
        <v>2464</v>
      </c>
    </row>
    <row r="607" spans="1:3" ht="45" customHeight="1" x14ac:dyDescent="0.25">
      <c r="A607" s="19">
        <v>602</v>
      </c>
      <c r="B607" s="12" t="s">
        <v>138</v>
      </c>
      <c r="C607" s="8" t="s">
        <v>2049</v>
      </c>
    </row>
    <row r="608" spans="1:3" ht="45" customHeight="1" x14ac:dyDescent="0.25">
      <c r="A608" s="19">
        <v>603</v>
      </c>
      <c r="B608" s="12" t="s">
        <v>1668</v>
      </c>
      <c r="C608" s="9" t="s">
        <v>2465</v>
      </c>
    </row>
    <row r="609" spans="1:3" ht="45" customHeight="1" x14ac:dyDescent="0.25">
      <c r="A609" s="19">
        <v>604</v>
      </c>
      <c r="B609" s="12" t="s">
        <v>1671</v>
      </c>
      <c r="C609" s="8" t="s">
        <v>2466</v>
      </c>
    </row>
    <row r="610" spans="1:3" ht="45" customHeight="1" x14ac:dyDescent="0.25">
      <c r="A610" s="19">
        <v>605</v>
      </c>
      <c r="B610" s="12" t="s">
        <v>1674</v>
      </c>
      <c r="C610" s="9" t="s">
        <v>2467</v>
      </c>
    </row>
    <row r="611" spans="1:3" ht="45" customHeight="1" x14ac:dyDescent="0.25">
      <c r="A611" s="19">
        <v>606</v>
      </c>
      <c r="B611" s="12" t="s">
        <v>1677</v>
      </c>
      <c r="C611" s="8" t="s">
        <v>2468</v>
      </c>
    </row>
    <row r="612" spans="1:3" ht="45" customHeight="1" x14ac:dyDescent="0.25">
      <c r="A612" s="19">
        <v>607</v>
      </c>
      <c r="B612" s="12" t="s">
        <v>1680</v>
      </c>
      <c r="C612" s="9" t="s">
        <v>2469</v>
      </c>
    </row>
    <row r="613" spans="1:3" ht="45" customHeight="1" x14ac:dyDescent="0.25">
      <c r="A613" s="19">
        <v>608</v>
      </c>
      <c r="B613" s="12" t="s">
        <v>1683</v>
      </c>
      <c r="C613" s="8" t="s">
        <v>2470</v>
      </c>
    </row>
    <row r="614" spans="1:3" ht="45" customHeight="1" x14ac:dyDescent="0.25">
      <c r="A614" s="19">
        <v>609</v>
      </c>
      <c r="B614" s="12" t="s">
        <v>1686</v>
      </c>
      <c r="C614" s="9" t="s">
        <v>2471</v>
      </c>
    </row>
    <row r="615" spans="1:3" ht="45" customHeight="1" x14ac:dyDescent="0.25">
      <c r="A615" s="19">
        <v>610</v>
      </c>
      <c r="B615" s="12" t="s">
        <v>1689</v>
      </c>
      <c r="C615" s="8" t="s">
        <v>2472</v>
      </c>
    </row>
    <row r="616" spans="1:3" ht="45" customHeight="1" x14ac:dyDescent="0.25">
      <c r="A616" s="19">
        <v>611</v>
      </c>
      <c r="B616" s="12" t="s">
        <v>1692</v>
      </c>
      <c r="C616" s="9" t="s">
        <v>2473</v>
      </c>
    </row>
    <row r="617" spans="1:3" ht="45" customHeight="1" x14ac:dyDescent="0.25">
      <c r="A617" s="19">
        <v>612</v>
      </c>
      <c r="B617" s="12" t="s">
        <v>688</v>
      </c>
      <c r="C617" s="8" t="s">
        <v>2187</v>
      </c>
    </row>
    <row r="618" spans="1:3" ht="45" customHeight="1" x14ac:dyDescent="0.25">
      <c r="A618" s="19">
        <v>613</v>
      </c>
      <c r="B618" s="12" t="s">
        <v>685</v>
      </c>
      <c r="C618" s="9" t="s">
        <v>2186</v>
      </c>
    </row>
    <row r="619" spans="1:3" ht="45" customHeight="1" x14ac:dyDescent="0.25">
      <c r="A619" s="19">
        <v>614</v>
      </c>
      <c r="B619" s="12" t="s">
        <v>537</v>
      </c>
      <c r="C619" s="8" t="s">
        <v>2144</v>
      </c>
    </row>
    <row r="620" spans="1:3" ht="45" customHeight="1" x14ac:dyDescent="0.25">
      <c r="A620" s="19">
        <v>615</v>
      </c>
      <c r="B620" s="12" t="s">
        <v>1701</v>
      </c>
      <c r="C620" s="9" t="s">
        <v>2474</v>
      </c>
    </row>
    <row r="621" spans="1:3" ht="45" customHeight="1" x14ac:dyDescent="0.25">
      <c r="A621" s="19">
        <v>616</v>
      </c>
      <c r="B621" s="12" t="s">
        <v>26</v>
      </c>
      <c r="C621" s="8" t="s">
        <v>2014</v>
      </c>
    </row>
    <row r="622" spans="1:3" ht="45" customHeight="1" x14ac:dyDescent="0.25">
      <c r="A622" s="19">
        <v>617</v>
      </c>
      <c r="B622" s="12" t="s">
        <v>546</v>
      </c>
      <c r="C622" s="9" t="s">
        <v>2147</v>
      </c>
    </row>
    <row r="623" spans="1:3" ht="45" customHeight="1" x14ac:dyDescent="0.25">
      <c r="A623" s="19">
        <v>618</v>
      </c>
      <c r="B623" s="12" t="s">
        <v>1708</v>
      </c>
      <c r="C623" s="8" t="s">
        <v>2475</v>
      </c>
    </row>
    <row r="624" spans="1:3" ht="45" customHeight="1" x14ac:dyDescent="0.25">
      <c r="A624" s="19">
        <v>619</v>
      </c>
      <c r="B624" s="12" t="s">
        <v>1711</v>
      </c>
      <c r="C624" s="9" t="s">
        <v>2476</v>
      </c>
    </row>
    <row r="625" spans="1:3" ht="45" customHeight="1" x14ac:dyDescent="0.25">
      <c r="A625" s="19">
        <v>620</v>
      </c>
      <c r="B625" s="12" t="s">
        <v>1714</v>
      </c>
      <c r="C625" s="8" t="s">
        <v>2477</v>
      </c>
    </row>
    <row r="626" spans="1:3" ht="45" customHeight="1" x14ac:dyDescent="0.25">
      <c r="A626" s="19">
        <v>621</v>
      </c>
      <c r="B626" s="12" t="s">
        <v>1717</v>
      </c>
      <c r="C626" s="9" t="s">
        <v>2478</v>
      </c>
    </row>
    <row r="627" spans="1:3" ht="45" customHeight="1" x14ac:dyDescent="0.25">
      <c r="A627" s="19">
        <v>622</v>
      </c>
      <c r="B627" s="12" t="s">
        <v>1720</v>
      </c>
      <c r="C627" s="8" t="s">
        <v>2479</v>
      </c>
    </row>
    <row r="628" spans="1:3" ht="45" customHeight="1" x14ac:dyDescent="0.25">
      <c r="A628" s="19">
        <v>623</v>
      </c>
      <c r="B628" s="12" t="s">
        <v>1723</v>
      </c>
      <c r="C628" s="9" t="s">
        <v>2480</v>
      </c>
    </row>
    <row r="629" spans="1:3" ht="45" customHeight="1" x14ac:dyDescent="0.25">
      <c r="A629" s="19">
        <v>624</v>
      </c>
      <c r="B629" s="12" t="s">
        <v>1726</v>
      </c>
      <c r="C629" s="8" t="s">
        <v>2481</v>
      </c>
    </row>
    <row r="630" spans="1:3" ht="45" customHeight="1" x14ac:dyDescent="0.25">
      <c r="A630" s="19">
        <v>625</v>
      </c>
      <c r="B630" s="12" t="s">
        <v>1729</v>
      </c>
      <c r="C630" s="9" t="s">
        <v>2482</v>
      </c>
    </row>
    <row r="631" spans="1:3" ht="45" customHeight="1" x14ac:dyDescent="0.25">
      <c r="A631" s="19">
        <v>626</v>
      </c>
      <c r="B631" s="12" t="s">
        <v>1732</v>
      </c>
      <c r="C631" s="8" t="s">
        <v>2483</v>
      </c>
    </row>
    <row r="632" spans="1:3" ht="45" customHeight="1" x14ac:dyDescent="0.25">
      <c r="A632" s="19">
        <v>627</v>
      </c>
      <c r="B632" s="12" t="s">
        <v>1735</v>
      </c>
      <c r="C632" s="9" t="s">
        <v>2484</v>
      </c>
    </row>
    <row r="633" spans="1:3" ht="45" customHeight="1" x14ac:dyDescent="0.25">
      <c r="A633" s="19">
        <v>628</v>
      </c>
      <c r="B633" s="12" t="s">
        <v>1738</v>
      </c>
      <c r="C633" s="8" t="s">
        <v>2485</v>
      </c>
    </row>
    <row r="634" spans="1:3" ht="45" customHeight="1" x14ac:dyDescent="0.25">
      <c r="A634" s="19">
        <v>629</v>
      </c>
      <c r="B634" s="12" t="s">
        <v>1741</v>
      </c>
      <c r="C634" s="9" t="s">
        <v>2486</v>
      </c>
    </row>
    <row r="635" spans="1:3" ht="45" customHeight="1" x14ac:dyDescent="0.25">
      <c r="A635" s="19">
        <v>630</v>
      </c>
      <c r="B635" s="12" t="s">
        <v>1744</v>
      </c>
      <c r="C635" s="8" t="s">
        <v>2487</v>
      </c>
    </row>
    <row r="636" spans="1:3" ht="45" customHeight="1" x14ac:dyDescent="0.25">
      <c r="A636" s="19">
        <v>631</v>
      </c>
      <c r="B636" s="12" t="s">
        <v>1747</v>
      </c>
      <c r="C636" s="9" t="s">
        <v>2488</v>
      </c>
    </row>
    <row r="637" spans="1:3" ht="45" customHeight="1" x14ac:dyDescent="0.25">
      <c r="A637" s="19">
        <v>632</v>
      </c>
      <c r="B637" s="12" t="s">
        <v>1750</v>
      </c>
      <c r="C637" s="8" t="s">
        <v>2489</v>
      </c>
    </row>
    <row r="638" spans="1:3" ht="45" customHeight="1" x14ac:dyDescent="0.25">
      <c r="A638" s="19">
        <v>633</v>
      </c>
      <c r="B638" s="12" t="s">
        <v>1753</v>
      </c>
      <c r="C638" s="9" t="s">
        <v>2490</v>
      </c>
    </row>
    <row r="639" spans="1:3" ht="45" customHeight="1" x14ac:dyDescent="0.25">
      <c r="A639" s="19">
        <v>634</v>
      </c>
      <c r="B639" s="12" t="s">
        <v>1756</v>
      </c>
      <c r="C639" s="8" t="s">
        <v>2491</v>
      </c>
    </row>
    <row r="640" spans="1:3" ht="45" customHeight="1" x14ac:dyDescent="0.25">
      <c r="A640" s="19">
        <v>635</v>
      </c>
      <c r="B640" s="12" t="s">
        <v>1759</v>
      </c>
      <c r="C640" s="9" t="s">
        <v>2492</v>
      </c>
    </row>
    <row r="641" spans="1:3" ht="45" customHeight="1" x14ac:dyDescent="0.25">
      <c r="A641" s="19">
        <v>636</v>
      </c>
      <c r="B641" s="12" t="s">
        <v>1762</v>
      </c>
      <c r="C641" s="8" t="s">
        <v>2493</v>
      </c>
    </row>
    <row r="642" spans="1:3" ht="45" customHeight="1" x14ac:dyDescent="0.25">
      <c r="A642" s="19">
        <v>637</v>
      </c>
      <c r="B642" s="12" t="s">
        <v>1765</v>
      </c>
      <c r="C642" s="9" t="s">
        <v>2494</v>
      </c>
    </row>
    <row r="643" spans="1:3" ht="45" customHeight="1" x14ac:dyDescent="0.25">
      <c r="A643" s="19">
        <v>638</v>
      </c>
      <c r="B643" s="12" t="s">
        <v>1768</v>
      </c>
      <c r="C643" s="8" t="s">
        <v>2495</v>
      </c>
    </row>
    <row r="644" spans="1:3" ht="45" customHeight="1" x14ac:dyDescent="0.25">
      <c r="A644" s="19">
        <v>639</v>
      </c>
      <c r="B644" s="12" t="s">
        <v>1771</v>
      </c>
      <c r="C644" s="9" t="s">
        <v>2496</v>
      </c>
    </row>
    <row r="645" spans="1:3" ht="45" customHeight="1" x14ac:dyDescent="0.25">
      <c r="A645" s="19">
        <v>640</v>
      </c>
      <c r="B645" s="12" t="s">
        <v>713</v>
      </c>
      <c r="C645" s="8" t="s">
        <v>2194</v>
      </c>
    </row>
    <row r="646" spans="1:3" ht="45" customHeight="1" x14ac:dyDescent="0.25">
      <c r="A646" s="19">
        <v>641</v>
      </c>
      <c r="B646" s="12" t="s">
        <v>1776</v>
      </c>
      <c r="C646" s="9" t="s">
        <v>2497</v>
      </c>
    </row>
    <row r="647" spans="1:3" ht="45" customHeight="1" x14ac:dyDescent="0.25">
      <c r="A647" s="19">
        <v>642</v>
      </c>
      <c r="B647" s="12" t="s">
        <v>1779</v>
      </c>
      <c r="C647" s="8" t="s">
        <v>2498</v>
      </c>
    </row>
    <row r="648" spans="1:3" ht="45" customHeight="1" x14ac:dyDescent="0.25">
      <c r="A648" s="19">
        <v>643</v>
      </c>
      <c r="B648" s="12" t="s">
        <v>1782</v>
      </c>
      <c r="C648" s="9" t="s">
        <v>2499</v>
      </c>
    </row>
    <row r="649" spans="1:3" ht="45" customHeight="1" x14ac:dyDescent="0.25">
      <c r="A649" s="19">
        <v>644</v>
      </c>
      <c r="B649" s="12" t="s">
        <v>716</v>
      </c>
      <c r="C649" s="8" t="s">
        <v>2195</v>
      </c>
    </row>
    <row r="650" spans="1:3" ht="45" customHeight="1" x14ac:dyDescent="0.25">
      <c r="A650" s="19">
        <v>645</v>
      </c>
      <c r="B650" s="12" t="s">
        <v>60</v>
      </c>
      <c r="C650" s="9" t="s">
        <v>2024</v>
      </c>
    </row>
    <row r="651" spans="1:3" ht="45" customHeight="1" x14ac:dyDescent="0.25">
      <c r="A651" s="19">
        <v>646</v>
      </c>
      <c r="B651" s="12" t="s">
        <v>1789</v>
      </c>
      <c r="C651" s="8" t="s">
        <v>2500</v>
      </c>
    </row>
    <row r="652" spans="1:3" ht="45" customHeight="1" x14ac:dyDescent="0.25">
      <c r="A652" s="19">
        <v>647</v>
      </c>
      <c r="B652" s="12" t="s">
        <v>1792</v>
      </c>
      <c r="C652" s="9" t="s">
        <v>2501</v>
      </c>
    </row>
    <row r="653" spans="1:3" ht="45" customHeight="1" x14ac:dyDescent="0.25">
      <c r="A653" s="19">
        <v>648</v>
      </c>
      <c r="B653" s="12" t="s">
        <v>1795</v>
      </c>
      <c r="C653" s="8" t="s">
        <v>2502</v>
      </c>
    </row>
    <row r="654" spans="1:3" ht="45" customHeight="1" x14ac:dyDescent="0.25">
      <c r="A654" s="19">
        <v>649</v>
      </c>
      <c r="B654" s="12" t="s">
        <v>691</v>
      </c>
      <c r="C654" s="9" t="s">
        <v>2188</v>
      </c>
    </row>
    <row r="655" spans="1:3" ht="45" customHeight="1" x14ac:dyDescent="0.25">
      <c r="A655" s="19">
        <v>650</v>
      </c>
      <c r="B655" s="12" t="s">
        <v>1800</v>
      </c>
      <c r="C655" s="8" t="s">
        <v>2503</v>
      </c>
    </row>
    <row r="656" spans="1:3" ht="45" customHeight="1" x14ac:dyDescent="0.25">
      <c r="A656" s="19">
        <v>651</v>
      </c>
      <c r="B656" s="12" t="s">
        <v>1803</v>
      </c>
      <c r="C656" s="9" t="s">
        <v>2504</v>
      </c>
    </row>
    <row r="657" spans="1:3" ht="45" customHeight="1" x14ac:dyDescent="0.25">
      <c r="A657" s="19">
        <v>652</v>
      </c>
      <c r="B657" s="12" t="s">
        <v>1806</v>
      </c>
      <c r="C657" s="8" t="s">
        <v>2505</v>
      </c>
    </row>
    <row r="658" spans="1:3" ht="45" customHeight="1" x14ac:dyDescent="0.25">
      <c r="A658" s="19">
        <v>653</v>
      </c>
      <c r="B658" s="12" t="s">
        <v>1809</v>
      </c>
      <c r="C658" s="9" t="s">
        <v>2506</v>
      </c>
    </row>
    <row r="659" spans="1:3" ht="45" customHeight="1" x14ac:dyDescent="0.25">
      <c r="A659" s="19">
        <v>654</v>
      </c>
      <c r="B659" s="12" t="s">
        <v>1812</v>
      </c>
      <c r="C659" s="8" t="s">
        <v>2507</v>
      </c>
    </row>
    <row r="660" spans="1:3" ht="45" customHeight="1" x14ac:dyDescent="0.25">
      <c r="A660" s="19">
        <v>655</v>
      </c>
      <c r="B660" s="12" t="s">
        <v>1815</v>
      </c>
      <c r="C660" s="9" t="s">
        <v>2508</v>
      </c>
    </row>
    <row r="661" spans="1:3" ht="45" customHeight="1" x14ac:dyDescent="0.25">
      <c r="A661" s="19">
        <v>656</v>
      </c>
      <c r="B661" s="12" t="s">
        <v>1818</v>
      </c>
      <c r="C661" s="8" t="s">
        <v>2509</v>
      </c>
    </row>
    <row r="662" spans="1:3" ht="45" customHeight="1" x14ac:dyDescent="0.25">
      <c r="A662" s="19">
        <v>657</v>
      </c>
      <c r="B662" s="12" t="s">
        <v>1821</v>
      </c>
      <c r="C662" s="9" t="s">
        <v>2510</v>
      </c>
    </row>
    <row r="663" spans="1:3" ht="45" customHeight="1" x14ac:dyDescent="0.25">
      <c r="A663" s="19">
        <v>658</v>
      </c>
      <c r="B663" s="12" t="s">
        <v>1824</v>
      </c>
      <c r="C663" s="8" t="s">
        <v>2511</v>
      </c>
    </row>
    <row r="664" spans="1:3" ht="45" customHeight="1" x14ac:dyDescent="0.25">
      <c r="A664" s="19">
        <v>659</v>
      </c>
      <c r="B664" s="12" t="s">
        <v>1827</v>
      </c>
      <c r="C664" s="9" t="s">
        <v>2512</v>
      </c>
    </row>
    <row r="665" spans="1:3" ht="45" customHeight="1" x14ac:dyDescent="0.25">
      <c r="A665" s="19">
        <v>660</v>
      </c>
      <c r="B665" s="12" t="s">
        <v>1830</v>
      </c>
      <c r="C665" s="8" t="s">
        <v>2513</v>
      </c>
    </row>
    <row r="666" spans="1:3" ht="45" customHeight="1" x14ac:dyDescent="0.25">
      <c r="A666" s="19">
        <v>661</v>
      </c>
      <c r="B666" s="12" t="s">
        <v>1833</v>
      </c>
      <c r="C666" s="9" t="s">
        <v>2514</v>
      </c>
    </row>
    <row r="667" spans="1:3" ht="45" customHeight="1" x14ac:dyDescent="0.25">
      <c r="A667" s="19">
        <v>662</v>
      </c>
      <c r="B667" s="12" t="s">
        <v>1836</v>
      </c>
      <c r="C667" s="8" t="s">
        <v>2515</v>
      </c>
    </row>
    <row r="668" spans="1:3" ht="45" customHeight="1" x14ac:dyDescent="0.25">
      <c r="A668" s="19">
        <v>663</v>
      </c>
      <c r="B668" s="12" t="s">
        <v>498</v>
      </c>
      <c r="C668" s="9" t="s">
        <v>2133</v>
      </c>
    </row>
    <row r="669" spans="1:3" ht="45" customHeight="1" x14ac:dyDescent="0.25">
      <c r="A669" s="19">
        <v>664</v>
      </c>
      <c r="B669" s="12" t="s">
        <v>1841</v>
      </c>
      <c r="C669" s="8" t="s">
        <v>2516</v>
      </c>
    </row>
    <row r="670" spans="1:3" ht="45" customHeight="1" x14ac:dyDescent="0.25">
      <c r="A670" s="19">
        <v>665</v>
      </c>
      <c r="B670" s="12" t="s">
        <v>1844</v>
      </c>
      <c r="C670" s="9" t="s">
        <v>2517</v>
      </c>
    </row>
    <row r="671" spans="1:3" ht="45" customHeight="1" x14ac:dyDescent="0.25">
      <c r="A671" s="19">
        <v>666</v>
      </c>
      <c r="B671" s="12" t="s">
        <v>1847</v>
      </c>
      <c r="C671" s="8" t="s">
        <v>2518</v>
      </c>
    </row>
    <row r="672" spans="1:3" ht="45" customHeight="1" x14ac:dyDescent="0.25">
      <c r="A672" s="19">
        <v>667</v>
      </c>
      <c r="B672" s="12" t="s">
        <v>1850</v>
      </c>
      <c r="C672" s="9" t="s">
        <v>2519</v>
      </c>
    </row>
    <row r="673" spans="1:3" ht="45" customHeight="1" x14ac:dyDescent="0.25">
      <c r="A673" s="19">
        <v>668</v>
      </c>
      <c r="B673" s="12" t="s">
        <v>1853</v>
      </c>
      <c r="C673" s="8" t="s">
        <v>2520</v>
      </c>
    </row>
    <row r="674" spans="1:3" ht="45" customHeight="1" x14ac:dyDescent="0.25">
      <c r="A674" s="19">
        <v>669</v>
      </c>
      <c r="B674" s="12" t="s">
        <v>1856</v>
      </c>
      <c r="C674" s="9" t="s">
        <v>2521</v>
      </c>
    </row>
    <row r="675" spans="1:3" ht="45" customHeight="1" x14ac:dyDescent="0.25">
      <c r="A675" s="19">
        <v>670</v>
      </c>
      <c r="B675" s="12" t="s">
        <v>1859</v>
      </c>
      <c r="C675" s="8" t="s">
        <v>2522</v>
      </c>
    </row>
    <row r="676" spans="1:3" ht="45" customHeight="1" x14ac:dyDescent="0.25">
      <c r="A676" s="19">
        <v>671</v>
      </c>
      <c r="B676" s="12" t="s">
        <v>495</v>
      </c>
      <c r="C676" s="9" t="s">
        <v>2132</v>
      </c>
    </row>
    <row r="677" spans="1:3" ht="45" customHeight="1" x14ac:dyDescent="0.25">
      <c r="A677" s="19">
        <v>672</v>
      </c>
      <c r="B677" s="12" t="s">
        <v>1864</v>
      </c>
      <c r="C677" s="8" t="s">
        <v>2523</v>
      </c>
    </row>
    <row r="678" spans="1:3" ht="45" customHeight="1" x14ac:dyDescent="0.25">
      <c r="A678" s="19">
        <v>673</v>
      </c>
      <c r="B678" s="12" t="s">
        <v>507</v>
      </c>
      <c r="C678" s="9" t="s">
        <v>2136</v>
      </c>
    </row>
    <row r="679" spans="1:3" ht="45" customHeight="1" x14ac:dyDescent="0.25">
      <c r="A679" s="19">
        <v>674</v>
      </c>
      <c r="B679" s="12" t="s">
        <v>504</v>
      </c>
      <c r="C679" s="8" t="s">
        <v>2135</v>
      </c>
    </row>
    <row r="680" spans="1:3" ht="45" customHeight="1" x14ac:dyDescent="0.25">
      <c r="A680" s="19">
        <v>675</v>
      </c>
      <c r="B680" s="12" t="s">
        <v>1871</v>
      </c>
      <c r="C680" s="9" t="s">
        <v>2524</v>
      </c>
    </row>
    <row r="681" spans="1:3" ht="45" customHeight="1" x14ac:dyDescent="0.25">
      <c r="A681" s="19">
        <v>676</v>
      </c>
      <c r="B681" s="12" t="s">
        <v>1874</v>
      </c>
      <c r="C681" s="8" t="s">
        <v>2525</v>
      </c>
    </row>
    <row r="682" spans="1:3" ht="45" customHeight="1" x14ac:dyDescent="0.25">
      <c r="A682" s="19">
        <v>677</v>
      </c>
      <c r="B682" s="12" t="s">
        <v>1877</v>
      </c>
      <c r="C682" s="9" t="s">
        <v>2526</v>
      </c>
    </row>
    <row r="683" spans="1:3" ht="45" customHeight="1" x14ac:dyDescent="0.25">
      <c r="A683" s="19">
        <v>678</v>
      </c>
      <c r="B683" s="12" t="s">
        <v>1880</v>
      </c>
      <c r="C683" s="8" t="s">
        <v>2527</v>
      </c>
    </row>
    <row r="684" spans="1:3" ht="45" customHeight="1" x14ac:dyDescent="0.25">
      <c r="A684" s="19">
        <v>679</v>
      </c>
      <c r="B684" s="12" t="s">
        <v>657</v>
      </c>
      <c r="C684" s="9" t="s">
        <v>2178</v>
      </c>
    </row>
    <row r="685" spans="1:3" ht="45" customHeight="1" x14ac:dyDescent="0.25">
      <c r="A685" s="19">
        <v>680</v>
      </c>
      <c r="B685" s="12" t="s">
        <v>1885</v>
      </c>
      <c r="C685" s="8" t="s">
        <v>2528</v>
      </c>
    </row>
    <row r="686" spans="1:3" ht="45" customHeight="1" x14ac:dyDescent="0.25">
      <c r="A686" s="19">
        <v>681</v>
      </c>
      <c r="B686" s="12" t="s">
        <v>1888</v>
      </c>
      <c r="C686" s="9" t="s">
        <v>2529</v>
      </c>
    </row>
    <row r="687" spans="1:3" ht="45" customHeight="1" x14ac:dyDescent="0.25">
      <c r="A687" s="19">
        <v>682</v>
      </c>
      <c r="B687" s="12" t="s">
        <v>1891</v>
      </c>
      <c r="C687" s="8" t="s">
        <v>2530</v>
      </c>
    </row>
    <row r="688" spans="1:3" ht="45" customHeight="1" x14ac:dyDescent="0.25">
      <c r="A688" s="19">
        <v>683</v>
      </c>
      <c r="B688" s="12" t="s">
        <v>1894</v>
      </c>
      <c r="C688" s="9" t="s">
        <v>2531</v>
      </c>
    </row>
    <row r="689" spans="1:3" ht="45" customHeight="1" x14ac:dyDescent="0.25">
      <c r="A689" s="19">
        <v>684</v>
      </c>
      <c r="B689" s="12" t="s">
        <v>1897</v>
      </c>
      <c r="C689" s="8" t="s">
        <v>2532</v>
      </c>
    </row>
    <row r="690" spans="1:3" ht="45" customHeight="1" x14ac:dyDescent="0.25">
      <c r="A690" s="19">
        <v>685</v>
      </c>
      <c r="B690" s="12" t="s">
        <v>543</v>
      </c>
      <c r="C690" s="9" t="s">
        <v>2146</v>
      </c>
    </row>
    <row r="691" spans="1:3" ht="45" customHeight="1" x14ac:dyDescent="0.25">
      <c r="A691" s="19">
        <v>686</v>
      </c>
      <c r="B691" s="12" t="s">
        <v>1902</v>
      </c>
      <c r="C691" s="8" t="s">
        <v>2533</v>
      </c>
    </row>
    <row r="692" spans="1:3" ht="45" customHeight="1" x14ac:dyDescent="0.25">
      <c r="A692" s="19">
        <v>687</v>
      </c>
      <c r="B692" s="12" t="s">
        <v>1905</v>
      </c>
      <c r="C692" s="9" t="s">
        <v>2534</v>
      </c>
    </row>
    <row r="693" spans="1:3" ht="45" customHeight="1" x14ac:dyDescent="0.25">
      <c r="A693" s="19">
        <v>688</v>
      </c>
      <c r="B693" s="12" t="s">
        <v>1908</v>
      </c>
      <c r="C693" s="8" t="s">
        <v>2535</v>
      </c>
    </row>
    <row r="694" spans="1:3" ht="45" customHeight="1" x14ac:dyDescent="0.25">
      <c r="A694" s="19">
        <v>689</v>
      </c>
      <c r="B694" s="12" t="s">
        <v>1911</v>
      </c>
      <c r="C694" s="9" t="s">
        <v>2536</v>
      </c>
    </row>
    <row r="695" spans="1:3" ht="45" customHeight="1" x14ac:dyDescent="0.25">
      <c r="A695" s="19">
        <v>690</v>
      </c>
      <c r="B695" s="12" t="s">
        <v>108</v>
      </c>
      <c r="C695" s="8" t="s">
        <v>2039</v>
      </c>
    </row>
    <row r="696" spans="1:3" ht="45" customHeight="1" x14ac:dyDescent="0.25">
      <c r="A696" s="19">
        <v>691</v>
      </c>
      <c r="B696" s="12" t="s">
        <v>489</v>
      </c>
      <c r="C696" s="9" t="s">
        <v>2130</v>
      </c>
    </row>
    <row r="697" spans="1:3" ht="45" customHeight="1" x14ac:dyDescent="0.25">
      <c r="A697" s="19">
        <v>692</v>
      </c>
      <c r="B697" s="12" t="s">
        <v>1918</v>
      </c>
      <c r="C697" s="8" t="s">
        <v>2537</v>
      </c>
    </row>
    <row r="698" spans="1:3" ht="45" customHeight="1" x14ac:dyDescent="0.25">
      <c r="A698" s="19">
        <v>693</v>
      </c>
      <c r="B698" s="12" t="s">
        <v>1921</v>
      </c>
      <c r="C698" s="9" t="s">
        <v>2538</v>
      </c>
    </row>
    <row r="699" spans="1:3" ht="45" customHeight="1" x14ac:dyDescent="0.25">
      <c r="A699" s="19">
        <v>694</v>
      </c>
      <c r="B699" s="12" t="s">
        <v>1924</v>
      </c>
      <c r="C699" s="8" t="s">
        <v>2539</v>
      </c>
    </row>
    <row r="700" spans="1:3" ht="45" customHeight="1" x14ac:dyDescent="0.25">
      <c r="A700" s="19">
        <v>695</v>
      </c>
      <c r="B700" s="12" t="s">
        <v>555</v>
      </c>
      <c r="C700" s="9" t="s">
        <v>2150</v>
      </c>
    </row>
    <row r="701" spans="1:3" ht="45" customHeight="1" x14ac:dyDescent="0.25">
      <c r="A701" s="19">
        <v>696</v>
      </c>
      <c r="B701" s="12" t="s">
        <v>1929</v>
      </c>
      <c r="C701" s="8" t="s">
        <v>2540</v>
      </c>
    </row>
    <row r="702" spans="1:3" ht="45" customHeight="1" x14ac:dyDescent="0.25">
      <c r="A702" s="19">
        <v>697</v>
      </c>
      <c r="B702" s="12" t="s">
        <v>558</v>
      </c>
      <c r="C702" s="9" t="s">
        <v>2151</v>
      </c>
    </row>
    <row r="703" spans="1:3" ht="45" customHeight="1" x14ac:dyDescent="0.25">
      <c r="A703" s="19">
        <v>698</v>
      </c>
      <c r="B703" s="12" t="s">
        <v>1934</v>
      </c>
      <c r="C703" s="8" t="s">
        <v>2541</v>
      </c>
    </row>
    <row r="704" spans="1:3" ht="45" customHeight="1" x14ac:dyDescent="0.25">
      <c r="A704" s="19">
        <v>699</v>
      </c>
      <c r="B704" s="12" t="s">
        <v>621</v>
      </c>
      <c r="C704" s="9" t="s">
        <v>2168</v>
      </c>
    </row>
    <row r="705" spans="1:3" ht="45" customHeight="1" x14ac:dyDescent="0.25">
      <c r="A705" s="19">
        <v>700</v>
      </c>
      <c r="B705" s="12" t="s">
        <v>624</v>
      </c>
      <c r="C705" s="8" t="s">
        <v>2169</v>
      </c>
    </row>
    <row r="706" spans="1:3" ht="45" customHeight="1" x14ac:dyDescent="0.25">
      <c r="A706" s="19">
        <v>701</v>
      </c>
      <c r="B706" s="12" t="s">
        <v>627</v>
      </c>
      <c r="C706" s="9" t="s">
        <v>2170</v>
      </c>
    </row>
    <row r="707" spans="1:3" ht="45" customHeight="1" x14ac:dyDescent="0.25">
      <c r="A707" s="19">
        <v>702</v>
      </c>
      <c r="B707" s="12" t="s">
        <v>1943</v>
      </c>
      <c r="C707" s="8" t="s">
        <v>2542</v>
      </c>
    </row>
    <row r="708" spans="1:3" ht="45" customHeight="1" x14ac:dyDescent="0.25">
      <c r="A708" s="19">
        <v>703</v>
      </c>
      <c r="B708" s="12" t="s">
        <v>1946</v>
      </c>
      <c r="C708" s="9" t="s">
        <v>2543</v>
      </c>
    </row>
    <row r="709" spans="1:3" ht="45" customHeight="1" x14ac:dyDescent="0.25">
      <c r="A709" s="19">
        <v>704</v>
      </c>
      <c r="B709" s="12" t="s">
        <v>1949</v>
      </c>
      <c r="C709" s="8" t="s">
        <v>2544</v>
      </c>
    </row>
    <row r="710" spans="1:3" ht="45" customHeight="1" x14ac:dyDescent="0.25">
      <c r="A710" s="19">
        <v>705</v>
      </c>
      <c r="B710" s="12" t="s">
        <v>1952</v>
      </c>
      <c r="C710" s="9" t="s">
        <v>2545</v>
      </c>
    </row>
    <row r="711" spans="1:3" ht="45" customHeight="1" x14ac:dyDescent="0.25">
      <c r="A711" s="19">
        <v>706</v>
      </c>
      <c r="B711" s="12" t="s">
        <v>1955</v>
      </c>
      <c r="C711" s="8" t="s">
        <v>2546</v>
      </c>
    </row>
    <row r="712" spans="1:3" ht="45" customHeight="1" x14ac:dyDescent="0.25">
      <c r="A712" s="19">
        <v>707</v>
      </c>
      <c r="B712" s="12" t="s">
        <v>1958</v>
      </c>
      <c r="C712" s="9" t="s">
        <v>2547</v>
      </c>
    </row>
    <row r="713" spans="1:3" ht="45" customHeight="1" x14ac:dyDescent="0.25">
      <c r="A713" s="19">
        <v>708</v>
      </c>
      <c r="B713" s="12" t="s">
        <v>1961</v>
      </c>
      <c r="C713" s="8" t="s">
        <v>2548</v>
      </c>
    </row>
    <row r="714" spans="1:3" ht="45" customHeight="1" x14ac:dyDescent="0.25">
      <c r="A714" s="19">
        <v>709</v>
      </c>
      <c r="B714" s="12" t="s">
        <v>1964</v>
      </c>
      <c r="C714" s="9" t="s">
        <v>2549</v>
      </c>
    </row>
    <row r="715" spans="1:3" ht="45" customHeight="1" x14ac:dyDescent="0.25">
      <c r="A715" s="19">
        <v>710</v>
      </c>
      <c r="B715" s="12" t="s">
        <v>1967</v>
      </c>
      <c r="C715" s="8" t="s">
        <v>2550</v>
      </c>
    </row>
    <row r="716" spans="1:3" ht="45" customHeight="1" x14ac:dyDescent="0.25">
      <c r="A716" s="19">
        <v>711</v>
      </c>
      <c r="B716" s="12" t="s">
        <v>1970</v>
      </c>
      <c r="C716" s="9" t="s">
        <v>2551</v>
      </c>
    </row>
    <row r="717" spans="1:3" ht="45" customHeight="1" x14ac:dyDescent="0.25">
      <c r="A717" s="19">
        <v>712</v>
      </c>
      <c r="B717" s="12" t="s">
        <v>1973</v>
      </c>
      <c r="C717" s="8" t="s">
        <v>2552</v>
      </c>
    </row>
    <row r="718" spans="1:3" ht="45" customHeight="1" x14ac:dyDescent="0.25">
      <c r="A718" s="19">
        <v>713</v>
      </c>
      <c r="B718" s="12" t="s">
        <v>1976</v>
      </c>
      <c r="C718" s="9" t="s">
        <v>2553</v>
      </c>
    </row>
    <row r="719" spans="1:3" ht="45" customHeight="1" x14ac:dyDescent="0.25">
      <c r="A719" s="19">
        <v>714</v>
      </c>
      <c r="B719" s="12" t="s">
        <v>1949</v>
      </c>
      <c r="C719" s="8" t="s">
        <v>2544</v>
      </c>
    </row>
    <row r="720" spans="1:3" ht="45" customHeight="1" x14ac:dyDescent="0.25">
      <c r="A720" s="19">
        <v>715</v>
      </c>
      <c r="B720" s="12" t="s">
        <v>1981</v>
      </c>
      <c r="C720" s="9" t="s">
        <v>2554</v>
      </c>
    </row>
    <row r="721" spans="1:3" ht="45" customHeight="1" x14ac:dyDescent="0.25">
      <c r="A721" s="19">
        <v>716</v>
      </c>
      <c r="B721" s="12" t="s">
        <v>1984</v>
      </c>
      <c r="C721" s="8" t="s">
        <v>2555</v>
      </c>
    </row>
    <row r="722" spans="1:3" ht="45" customHeight="1" x14ac:dyDescent="0.25">
      <c r="A722" s="19">
        <v>717</v>
      </c>
      <c r="B722" s="12" t="s">
        <v>1987</v>
      </c>
      <c r="C722" s="9" t="s">
        <v>2556</v>
      </c>
    </row>
    <row r="723" spans="1:3" ht="45" customHeight="1" x14ac:dyDescent="0.25">
      <c r="A723" s="19">
        <v>718</v>
      </c>
      <c r="B723" s="12" t="s">
        <v>1990</v>
      </c>
      <c r="C723" s="8" t="s">
        <v>2557</v>
      </c>
    </row>
    <row r="724" spans="1:3" ht="45" customHeight="1" x14ac:dyDescent="0.25">
      <c r="A724" s="19">
        <v>719</v>
      </c>
      <c r="B724" s="12" t="s">
        <v>1993</v>
      </c>
      <c r="C724" s="9" t="s">
        <v>2558</v>
      </c>
    </row>
    <row r="725" spans="1:3" ht="45" customHeight="1" x14ac:dyDescent="0.25">
      <c r="A725" s="19">
        <v>720</v>
      </c>
      <c r="B725" s="12" t="s">
        <v>1996</v>
      </c>
      <c r="C725" s="8" t="s">
        <v>2559</v>
      </c>
    </row>
    <row r="726" spans="1:3" ht="45" customHeight="1" x14ac:dyDescent="0.25">
      <c r="A726" s="19">
        <v>721</v>
      </c>
      <c r="B726" s="12" t="s">
        <v>1999</v>
      </c>
      <c r="C726" s="9" t="s">
        <v>2560</v>
      </c>
    </row>
    <row r="727" spans="1:3" ht="45" customHeight="1" x14ac:dyDescent="0.25">
      <c r="A727" s="19">
        <v>722</v>
      </c>
      <c r="B727" s="12" t="s">
        <v>2002</v>
      </c>
      <c r="C727" s="8" t="s">
        <v>2561</v>
      </c>
    </row>
    <row r="728" spans="1:3" ht="45" customHeight="1" x14ac:dyDescent="0.25">
      <c r="A728" s="16"/>
      <c r="B728" s="79" t="s">
        <v>2624</v>
      </c>
      <c r="C728" s="80"/>
    </row>
    <row r="729" spans="1:3" ht="39.950000000000003" customHeight="1" x14ac:dyDescent="0.25"/>
    <row r="730" spans="1:3" ht="21.95" customHeight="1" x14ac:dyDescent="0.25"/>
  </sheetData>
  <mergeCells count="5">
    <mergeCell ref="B728:C728"/>
    <mergeCell ref="A1:C1"/>
    <mergeCell ref="A2:C2"/>
    <mergeCell ref="A3:C3"/>
    <mergeCell ref="A4:C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7217D-7531-4109-8C2F-6C56E5B78AF7}">
  <dimension ref="A1:L73"/>
  <sheetViews>
    <sheetView showGridLines="0" workbookViewId="0">
      <pane ySplit="12" topLeftCell="A13" activePane="bottomLeft" state="frozen"/>
      <selection pane="bottomLeft" activeCell="A11" sqref="A11"/>
    </sheetView>
  </sheetViews>
  <sheetFormatPr defaultRowHeight="15" x14ac:dyDescent="0.25"/>
  <cols>
    <col min="1" max="2" width="15.28515625" customWidth="1"/>
    <col min="3" max="3" width="34.28515625" style="2" customWidth="1"/>
    <col min="4" max="4" width="19" customWidth="1"/>
    <col min="5" max="5" width="13.28515625" customWidth="1"/>
    <col min="6" max="6" width="17.140625" customWidth="1"/>
    <col min="7" max="8" width="19" customWidth="1"/>
    <col min="9" max="10" width="17.140625" customWidth="1"/>
    <col min="11" max="11" width="19" customWidth="1"/>
    <col min="12" max="12" width="28.5703125" style="2" customWidth="1"/>
  </cols>
  <sheetData>
    <row r="1" spans="1:12" ht="30" customHeight="1" x14ac:dyDescent="0.25">
      <c r="A1" s="111" t="s">
        <v>2584</v>
      </c>
      <c r="B1" s="94"/>
      <c r="C1" s="94"/>
      <c r="D1" s="94"/>
      <c r="E1" s="94"/>
      <c r="F1" s="94"/>
      <c r="G1" s="94"/>
      <c r="H1" s="94"/>
      <c r="I1" s="94"/>
      <c r="J1" s="94"/>
      <c r="K1" s="94"/>
      <c r="L1" s="94"/>
    </row>
    <row r="2" spans="1:12" ht="24.95" customHeight="1" x14ac:dyDescent="0.25">
      <c r="A2" s="112" t="s">
        <v>2602</v>
      </c>
      <c r="B2" s="94"/>
      <c r="C2" s="94"/>
      <c r="D2" s="94"/>
      <c r="E2" s="94"/>
      <c r="F2" s="94"/>
      <c r="G2" s="94"/>
      <c r="H2" s="94"/>
      <c r="I2" s="94"/>
      <c r="J2" s="94"/>
      <c r="K2" s="94"/>
      <c r="L2" s="94"/>
    </row>
    <row r="3" spans="1:12" ht="30" customHeight="1" x14ac:dyDescent="0.25">
      <c r="A3" s="114" t="s">
        <v>2603</v>
      </c>
      <c r="B3" s="94"/>
      <c r="C3" s="94"/>
      <c r="D3" s="94"/>
      <c r="E3" s="94"/>
      <c r="F3" s="94"/>
      <c r="G3" s="94"/>
      <c r="H3" s="94"/>
      <c r="I3" s="94"/>
      <c r="J3" s="94"/>
      <c r="K3" s="94"/>
      <c r="L3" s="94"/>
    </row>
    <row r="4" spans="1:12" ht="18" customHeight="1" x14ac:dyDescent="0.25">
      <c r="A4" s="20"/>
      <c r="B4" s="20"/>
      <c r="C4" s="20"/>
      <c r="D4" s="20"/>
      <c r="E4" s="20"/>
      <c r="F4" s="20"/>
      <c r="G4" s="20"/>
      <c r="H4" s="20"/>
      <c r="I4" s="20"/>
      <c r="J4" s="20"/>
      <c r="K4" s="20"/>
      <c r="L4" s="20"/>
    </row>
    <row r="5" spans="1:12" ht="21.95" customHeight="1" x14ac:dyDescent="0.25">
      <c r="A5" s="113" t="s">
        <v>2604</v>
      </c>
      <c r="B5" s="94"/>
      <c r="C5" s="94"/>
      <c r="D5" s="94"/>
      <c r="E5" s="94"/>
      <c r="F5" s="94"/>
      <c r="G5" s="94"/>
      <c r="H5" s="94"/>
      <c r="I5" s="94"/>
      <c r="J5" s="94"/>
      <c r="K5" s="94"/>
      <c r="L5" s="94"/>
    </row>
    <row r="6" spans="1:12" ht="21.95" customHeight="1" x14ac:dyDescent="0.25">
      <c r="A6" s="93" t="s">
        <v>2605</v>
      </c>
      <c r="B6" s="94"/>
      <c r="C6" s="94"/>
      <c r="D6" s="94"/>
      <c r="E6" s="94"/>
      <c r="F6" s="94"/>
      <c r="G6" s="94"/>
      <c r="H6" s="94"/>
      <c r="I6" s="94"/>
      <c r="J6" s="94"/>
      <c r="K6" s="94"/>
      <c r="L6" s="94"/>
    </row>
    <row r="7" spans="1:12" ht="21.95" customHeight="1" x14ac:dyDescent="0.25">
      <c r="A7" s="93" t="s">
        <v>2606</v>
      </c>
      <c r="B7" s="94"/>
      <c r="C7" s="94"/>
      <c r="D7" s="94"/>
      <c r="E7" s="94"/>
      <c r="F7" s="94"/>
      <c r="G7" s="94"/>
      <c r="H7" s="94"/>
      <c r="I7" s="94"/>
      <c r="J7" s="94"/>
      <c r="K7" s="94"/>
      <c r="L7" s="94"/>
    </row>
    <row r="8" spans="1:12" ht="21.95" customHeight="1" x14ac:dyDescent="0.25">
      <c r="A8" s="93" t="s">
        <v>2666</v>
      </c>
      <c r="B8" s="94"/>
      <c r="C8" s="94"/>
      <c r="D8" s="94"/>
      <c r="E8" s="94"/>
      <c r="F8" s="94"/>
      <c r="G8" s="94"/>
      <c r="H8" s="94"/>
      <c r="I8" s="94"/>
      <c r="J8" s="94"/>
      <c r="K8" s="94"/>
      <c r="L8" s="94"/>
    </row>
    <row r="9" spans="1:12" ht="18" customHeight="1" x14ac:dyDescent="0.25">
      <c r="A9" s="20"/>
      <c r="B9" s="20"/>
      <c r="C9" s="20"/>
      <c r="D9" s="20"/>
      <c r="E9" s="20"/>
      <c r="F9" s="20"/>
      <c r="G9" s="20"/>
      <c r="H9" s="20"/>
      <c r="I9" s="20"/>
      <c r="J9" s="20"/>
      <c r="K9" s="20"/>
      <c r="L9" s="20"/>
    </row>
    <row r="10" spans="1:12" ht="24.95" customHeight="1" thickBot="1" x14ac:dyDescent="0.3">
      <c r="A10" s="15" t="s">
        <v>2562</v>
      </c>
      <c r="B10" s="15" t="s">
        <v>0</v>
      </c>
      <c r="C10" s="15" t="s">
        <v>1</v>
      </c>
      <c r="D10" s="15" t="s">
        <v>2607</v>
      </c>
      <c r="E10" s="15" t="s">
        <v>2564</v>
      </c>
      <c r="F10" s="15" t="s">
        <v>2608</v>
      </c>
      <c r="G10" s="15" t="s">
        <v>2598</v>
      </c>
      <c r="H10" s="15" t="s">
        <v>2609</v>
      </c>
      <c r="I10" s="15" t="s">
        <v>2610</v>
      </c>
      <c r="J10" s="15" t="s">
        <v>2611</v>
      </c>
      <c r="K10" s="15" t="s">
        <v>2612</v>
      </c>
      <c r="L10" s="15" t="s">
        <v>2613</v>
      </c>
    </row>
    <row r="11" spans="1:12" ht="20.100000000000001" customHeight="1" thickBot="1" x14ac:dyDescent="0.3">
      <c r="A11" s="22"/>
      <c r="B11" s="21" t="str">
        <f>IF(A11="","",VLOOKUP(A11,'Price Schedule C2.2 - Valves'!$A$12:$C$733,2,FALSE))</f>
        <v/>
      </c>
      <c r="C11" s="21" t="str">
        <f>IF(A11="","",VLOOKUP(A11,'Price Schedule C2.2 - Valves'!$A$12:$C$733,3,FALSE))</f>
        <v/>
      </c>
      <c r="D11" s="33"/>
      <c r="E11" s="22"/>
      <c r="F11" s="34"/>
      <c r="G11" s="35" t="str">
        <f t="shared" ref="G11:G42" si="0">IF(OR(D11="",F11=""),"",D11*F11)</f>
        <v/>
      </c>
      <c r="H11" s="36"/>
      <c r="I11" s="36"/>
      <c r="J11" s="36"/>
      <c r="K11" s="35" t="str">
        <f t="shared" ref="K11:K42" si="1">IF(G11="","",G11+IF(H11="",0,H11)+IF(I11="",0,I11)+IF(J11="",0,J11))</f>
        <v/>
      </c>
      <c r="L11" s="22"/>
    </row>
    <row r="12" spans="1:12" ht="20.100000000000001" customHeight="1" thickBot="1" x14ac:dyDescent="0.3">
      <c r="A12" s="22"/>
      <c r="B12" s="21" t="str">
        <f>IF(A12="","",VLOOKUP(A12,'Price Schedule C2.2 - Valves'!$A$12:$C$733,2,FALSE))</f>
        <v/>
      </c>
      <c r="C12" s="21" t="str">
        <f>IF(A12="","",VLOOKUP(A12,'Price Schedule C2.2 - Valves'!$A$12:$C$733,3,FALSE))</f>
        <v/>
      </c>
      <c r="D12" s="33"/>
      <c r="E12" s="22"/>
      <c r="F12" s="34"/>
      <c r="G12" s="35" t="str">
        <f t="shared" si="0"/>
        <v/>
      </c>
      <c r="H12" s="36"/>
      <c r="I12" s="36"/>
      <c r="J12" s="36"/>
      <c r="K12" s="35" t="str">
        <f t="shared" si="1"/>
        <v/>
      </c>
      <c r="L12" s="22"/>
    </row>
    <row r="13" spans="1:12" ht="20.100000000000001" customHeight="1" thickBot="1" x14ac:dyDescent="0.3">
      <c r="A13" s="22"/>
      <c r="B13" s="21" t="str">
        <f>IF(A13="","",VLOOKUP(A13,'Price Schedule C2.2 - Valves'!$A$12:$C$733,2,FALSE))</f>
        <v/>
      </c>
      <c r="C13" s="21" t="str">
        <f>IF(A13="","",VLOOKUP(A13,'Price Schedule C2.2 - Valves'!$A$12:$C$733,3,FALSE))</f>
        <v/>
      </c>
      <c r="D13" s="33"/>
      <c r="E13" s="22"/>
      <c r="F13" s="34"/>
      <c r="G13" s="35" t="str">
        <f t="shared" si="0"/>
        <v/>
      </c>
      <c r="H13" s="36"/>
      <c r="I13" s="36"/>
      <c r="J13" s="36"/>
      <c r="K13" s="35" t="str">
        <f t="shared" si="1"/>
        <v/>
      </c>
      <c r="L13" s="22"/>
    </row>
    <row r="14" spans="1:12" ht="20.100000000000001" customHeight="1" thickBot="1" x14ac:dyDescent="0.3">
      <c r="A14" s="22"/>
      <c r="B14" s="21" t="str">
        <f>IF(A14="","",VLOOKUP(A14,'Price Schedule C2.2 - Valves'!$A$12:$C$733,2,FALSE))</f>
        <v/>
      </c>
      <c r="C14" s="21" t="str">
        <f>IF(A14="","",VLOOKUP(A14,'Price Schedule C2.2 - Valves'!$A$12:$C$733,3,FALSE))</f>
        <v/>
      </c>
      <c r="D14" s="33"/>
      <c r="E14" s="22"/>
      <c r="F14" s="34"/>
      <c r="G14" s="35" t="str">
        <f t="shared" si="0"/>
        <v/>
      </c>
      <c r="H14" s="36"/>
      <c r="I14" s="36"/>
      <c r="J14" s="36"/>
      <c r="K14" s="35" t="str">
        <f t="shared" si="1"/>
        <v/>
      </c>
      <c r="L14" s="22"/>
    </row>
    <row r="15" spans="1:12" ht="20.100000000000001" customHeight="1" thickBot="1" x14ac:dyDescent="0.3">
      <c r="A15" s="22"/>
      <c r="B15" s="21" t="str">
        <f>IF(A15="","",VLOOKUP(A15,'Price Schedule C2.2 - Valves'!$A$12:$C$733,2,FALSE))</f>
        <v/>
      </c>
      <c r="C15" s="21" t="str">
        <f>IF(A15="","",VLOOKUP(A15,'Price Schedule C2.2 - Valves'!$A$12:$C$733,3,FALSE))</f>
        <v/>
      </c>
      <c r="D15" s="33"/>
      <c r="E15" s="22"/>
      <c r="F15" s="34"/>
      <c r="G15" s="35" t="str">
        <f t="shared" si="0"/>
        <v/>
      </c>
      <c r="H15" s="36"/>
      <c r="I15" s="36"/>
      <c r="J15" s="36"/>
      <c r="K15" s="35" t="str">
        <f t="shared" si="1"/>
        <v/>
      </c>
      <c r="L15" s="22"/>
    </row>
    <row r="16" spans="1:12" ht="20.100000000000001" customHeight="1" thickBot="1" x14ac:dyDescent="0.3">
      <c r="A16" s="22"/>
      <c r="B16" s="21" t="str">
        <f>IF(A16="","",VLOOKUP(A16,'Price Schedule C2.2 - Valves'!$A$12:$C$733,2,FALSE))</f>
        <v/>
      </c>
      <c r="C16" s="21" t="str">
        <f>IF(A16="","",VLOOKUP(A16,'Price Schedule C2.2 - Valves'!$A$12:$C$733,3,FALSE))</f>
        <v/>
      </c>
      <c r="D16" s="33"/>
      <c r="E16" s="22"/>
      <c r="F16" s="34"/>
      <c r="G16" s="35" t="str">
        <f t="shared" si="0"/>
        <v/>
      </c>
      <c r="H16" s="36"/>
      <c r="I16" s="36"/>
      <c r="J16" s="36"/>
      <c r="K16" s="35" t="str">
        <f t="shared" si="1"/>
        <v/>
      </c>
      <c r="L16" s="22"/>
    </row>
    <row r="17" spans="1:12" ht="20.100000000000001" customHeight="1" thickBot="1" x14ac:dyDescent="0.3">
      <c r="A17" s="22"/>
      <c r="B17" s="21" t="str">
        <f>IF(A17="","",VLOOKUP(A17,'Price Schedule C2.2 - Valves'!$A$12:$C$733,2,FALSE))</f>
        <v/>
      </c>
      <c r="C17" s="21" t="str">
        <f>IF(A17="","",VLOOKUP(A17,'Price Schedule C2.2 - Valves'!$A$12:$C$733,3,FALSE))</f>
        <v/>
      </c>
      <c r="D17" s="33"/>
      <c r="E17" s="22"/>
      <c r="F17" s="34"/>
      <c r="G17" s="35" t="str">
        <f t="shared" si="0"/>
        <v/>
      </c>
      <c r="H17" s="36"/>
      <c r="I17" s="36"/>
      <c r="J17" s="36"/>
      <c r="K17" s="35" t="str">
        <f t="shared" si="1"/>
        <v/>
      </c>
      <c r="L17" s="22"/>
    </row>
    <row r="18" spans="1:12" ht="20.100000000000001" customHeight="1" thickBot="1" x14ac:dyDescent="0.3">
      <c r="A18" s="22"/>
      <c r="B18" s="21" t="str">
        <f>IF(A18="","",VLOOKUP(A18,'Price Schedule C2.2 - Valves'!$A$12:$C$733,2,FALSE))</f>
        <v/>
      </c>
      <c r="C18" s="21" t="str">
        <f>IF(A18="","",VLOOKUP(A18,'Price Schedule C2.2 - Valves'!$A$12:$C$733,3,FALSE))</f>
        <v/>
      </c>
      <c r="D18" s="33"/>
      <c r="E18" s="22"/>
      <c r="F18" s="34"/>
      <c r="G18" s="35" t="str">
        <f t="shared" si="0"/>
        <v/>
      </c>
      <c r="H18" s="36"/>
      <c r="I18" s="36"/>
      <c r="J18" s="36"/>
      <c r="K18" s="35" t="str">
        <f t="shared" si="1"/>
        <v/>
      </c>
      <c r="L18" s="22"/>
    </row>
    <row r="19" spans="1:12" ht="20.100000000000001" customHeight="1" thickBot="1" x14ac:dyDescent="0.3">
      <c r="A19" s="22"/>
      <c r="B19" s="21" t="str">
        <f>IF(A19="","",VLOOKUP(A19,'Price Schedule C2.2 - Valves'!$A$12:$C$733,2,FALSE))</f>
        <v/>
      </c>
      <c r="C19" s="21" t="str">
        <f>IF(A19="","",VLOOKUP(A19,'Price Schedule C2.2 - Valves'!$A$12:$C$733,3,FALSE))</f>
        <v/>
      </c>
      <c r="D19" s="33"/>
      <c r="E19" s="22"/>
      <c r="F19" s="34"/>
      <c r="G19" s="35" t="str">
        <f t="shared" si="0"/>
        <v/>
      </c>
      <c r="H19" s="36"/>
      <c r="I19" s="36"/>
      <c r="J19" s="36"/>
      <c r="K19" s="35" t="str">
        <f t="shared" si="1"/>
        <v/>
      </c>
      <c r="L19" s="22"/>
    </row>
    <row r="20" spans="1:12" ht="20.100000000000001" customHeight="1" thickBot="1" x14ac:dyDescent="0.3">
      <c r="A20" s="22"/>
      <c r="B20" s="21" t="str">
        <f>IF(A20="","",VLOOKUP(A20,'Price Schedule C2.2 - Valves'!$A$12:$C$733,2,FALSE))</f>
        <v/>
      </c>
      <c r="C20" s="21" t="str">
        <f>IF(A20="","",VLOOKUP(A20,'Price Schedule C2.2 - Valves'!$A$12:$C$733,3,FALSE))</f>
        <v/>
      </c>
      <c r="D20" s="33"/>
      <c r="E20" s="22"/>
      <c r="F20" s="34"/>
      <c r="G20" s="35" t="str">
        <f t="shared" si="0"/>
        <v/>
      </c>
      <c r="H20" s="36"/>
      <c r="I20" s="36"/>
      <c r="J20" s="36"/>
      <c r="K20" s="35" t="str">
        <f t="shared" si="1"/>
        <v/>
      </c>
      <c r="L20" s="22"/>
    </row>
    <row r="21" spans="1:12" ht="20.100000000000001" customHeight="1" thickBot="1" x14ac:dyDescent="0.3">
      <c r="A21" s="22"/>
      <c r="B21" s="21" t="str">
        <f>IF(A21="","",VLOOKUP(A21,'Price Schedule C2.2 - Valves'!$A$12:$C$733,2,FALSE))</f>
        <v/>
      </c>
      <c r="C21" s="21" t="str">
        <f>IF(A21="","",VLOOKUP(A21,'Price Schedule C2.2 - Valves'!$A$12:$C$733,3,FALSE))</f>
        <v/>
      </c>
      <c r="D21" s="33"/>
      <c r="E21" s="22"/>
      <c r="F21" s="34"/>
      <c r="G21" s="35" t="str">
        <f t="shared" si="0"/>
        <v/>
      </c>
      <c r="H21" s="36"/>
      <c r="I21" s="36"/>
      <c r="J21" s="36"/>
      <c r="K21" s="35" t="str">
        <f t="shared" si="1"/>
        <v/>
      </c>
      <c r="L21" s="22"/>
    </row>
    <row r="22" spans="1:12" ht="20.100000000000001" customHeight="1" thickBot="1" x14ac:dyDescent="0.3">
      <c r="A22" s="22"/>
      <c r="B22" s="21" t="str">
        <f>IF(A22="","",VLOOKUP(A22,'Price Schedule C2.2 - Valves'!$A$12:$C$733,2,FALSE))</f>
        <v/>
      </c>
      <c r="C22" s="21" t="str">
        <f>IF(A22="","",VLOOKUP(A22,'Price Schedule C2.2 - Valves'!$A$12:$C$733,3,FALSE))</f>
        <v/>
      </c>
      <c r="D22" s="33"/>
      <c r="E22" s="22"/>
      <c r="F22" s="34"/>
      <c r="G22" s="35" t="str">
        <f t="shared" si="0"/>
        <v/>
      </c>
      <c r="H22" s="36"/>
      <c r="I22" s="36"/>
      <c r="J22" s="36"/>
      <c r="K22" s="35" t="str">
        <f t="shared" si="1"/>
        <v/>
      </c>
      <c r="L22" s="22"/>
    </row>
    <row r="23" spans="1:12" ht="20.100000000000001" customHeight="1" thickBot="1" x14ac:dyDescent="0.3">
      <c r="A23" s="22"/>
      <c r="B23" s="21" t="str">
        <f>IF(A23="","",VLOOKUP(A23,'Price Schedule C2.2 - Valves'!$A$12:$C$733,2,FALSE))</f>
        <v/>
      </c>
      <c r="C23" s="21" t="str">
        <f>IF(A23="","",VLOOKUP(A23,'Price Schedule C2.2 - Valves'!$A$12:$C$733,3,FALSE))</f>
        <v/>
      </c>
      <c r="D23" s="33"/>
      <c r="E23" s="22"/>
      <c r="F23" s="34"/>
      <c r="G23" s="35" t="str">
        <f t="shared" si="0"/>
        <v/>
      </c>
      <c r="H23" s="36"/>
      <c r="I23" s="36"/>
      <c r="J23" s="36"/>
      <c r="K23" s="35" t="str">
        <f t="shared" si="1"/>
        <v/>
      </c>
      <c r="L23" s="22"/>
    </row>
    <row r="24" spans="1:12" ht="20.100000000000001" customHeight="1" thickBot="1" x14ac:dyDescent="0.3">
      <c r="A24" s="22"/>
      <c r="B24" s="21" t="str">
        <f>IF(A24="","",VLOOKUP(A24,'Price Schedule C2.2 - Valves'!$A$12:$C$733,2,FALSE))</f>
        <v/>
      </c>
      <c r="C24" s="21" t="str">
        <f>IF(A24="","",VLOOKUP(A24,'Price Schedule C2.2 - Valves'!$A$12:$C$733,3,FALSE))</f>
        <v/>
      </c>
      <c r="D24" s="33"/>
      <c r="E24" s="22"/>
      <c r="F24" s="34"/>
      <c r="G24" s="35" t="str">
        <f t="shared" si="0"/>
        <v/>
      </c>
      <c r="H24" s="36"/>
      <c r="I24" s="36"/>
      <c r="J24" s="36"/>
      <c r="K24" s="35" t="str">
        <f t="shared" si="1"/>
        <v/>
      </c>
      <c r="L24" s="22"/>
    </row>
    <row r="25" spans="1:12" ht="20.100000000000001" customHeight="1" thickBot="1" x14ac:dyDescent="0.3">
      <c r="A25" s="22"/>
      <c r="B25" s="21" t="str">
        <f>IF(A25="","",VLOOKUP(A25,'Price Schedule C2.2 - Valves'!$A$12:$C$733,2,FALSE))</f>
        <v/>
      </c>
      <c r="C25" s="21" t="str">
        <f>IF(A25="","",VLOOKUP(A25,'Price Schedule C2.2 - Valves'!$A$12:$C$733,3,FALSE))</f>
        <v/>
      </c>
      <c r="D25" s="33"/>
      <c r="E25" s="22"/>
      <c r="F25" s="34"/>
      <c r="G25" s="35" t="str">
        <f t="shared" si="0"/>
        <v/>
      </c>
      <c r="H25" s="36"/>
      <c r="I25" s="36"/>
      <c r="J25" s="36"/>
      <c r="K25" s="35" t="str">
        <f t="shared" si="1"/>
        <v/>
      </c>
      <c r="L25" s="22"/>
    </row>
    <row r="26" spans="1:12" ht="20.100000000000001" customHeight="1" thickBot="1" x14ac:dyDescent="0.3">
      <c r="A26" s="22"/>
      <c r="B26" s="21" t="str">
        <f>IF(A26="","",VLOOKUP(A26,'Price Schedule C2.2 - Valves'!$A$12:$C$733,2,FALSE))</f>
        <v/>
      </c>
      <c r="C26" s="21" t="str">
        <f>IF(A26="","",VLOOKUP(A26,'Price Schedule C2.2 - Valves'!$A$12:$C$733,3,FALSE))</f>
        <v/>
      </c>
      <c r="D26" s="33"/>
      <c r="E26" s="22"/>
      <c r="F26" s="34"/>
      <c r="G26" s="35" t="str">
        <f t="shared" si="0"/>
        <v/>
      </c>
      <c r="H26" s="36"/>
      <c r="I26" s="36"/>
      <c r="J26" s="36"/>
      <c r="K26" s="35" t="str">
        <f t="shared" si="1"/>
        <v/>
      </c>
      <c r="L26" s="22"/>
    </row>
    <row r="27" spans="1:12" ht="20.100000000000001" customHeight="1" thickBot="1" x14ac:dyDescent="0.3">
      <c r="A27" s="22"/>
      <c r="B27" s="21" t="str">
        <f>IF(A27="","",VLOOKUP(A27,'Price Schedule C2.2 - Valves'!$A$12:$C$733,2,FALSE))</f>
        <v/>
      </c>
      <c r="C27" s="21" t="str">
        <f>IF(A27="","",VLOOKUP(A27,'Price Schedule C2.2 - Valves'!$A$12:$C$733,3,FALSE))</f>
        <v/>
      </c>
      <c r="D27" s="33"/>
      <c r="E27" s="22"/>
      <c r="F27" s="34"/>
      <c r="G27" s="35" t="str">
        <f t="shared" si="0"/>
        <v/>
      </c>
      <c r="H27" s="36"/>
      <c r="I27" s="36"/>
      <c r="J27" s="36"/>
      <c r="K27" s="35" t="str">
        <f t="shared" si="1"/>
        <v/>
      </c>
      <c r="L27" s="22"/>
    </row>
    <row r="28" spans="1:12" ht="20.100000000000001" customHeight="1" thickBot="1" x14ac:dyDescent="0.3">
      <c r="A28" s="22"/>
      <c r="B28" s="21" t="str">
        <f>IF(A28="","",VLOOKUP(A28,'Price Schedule C2.2 - Valves'!$A$12:$C$733,2,FALSE))</f>
        <v/>
      </c>
      <c r="C28" s="21" t="str">
        <f>IF(A28="","",VLOOKUP(A28,'Price Schedule C2.2 - Valves'!$A$12:$C$733,3,FALSE))</f>
        <v/>
      </c>
      <c r="D28" s="33"/>
      <c r="E28" s="22"/>
      <c r="F28" s="34"/>
      <c r="G28" s="35" t="str">
        <f t="shared" si="0"/>
        <v/>
      </c>
      <c r="H28" s="36"/>
      <c r="I28" s="36"/>
      <c r="J28" s="36"/>
      <c r="K28" s="35" t="str">
        <f t="shared" si="1"/>
        <v/>
      </c>
      <c r="L28" s="22"/>
    </row>
    <row r="29" spans="1:12" ht="20.100000000000001" customHeight="1" thickBot="1" x14ac:dyDescent="0.3">
      <c r="A29" s="22"/>
      <c r="B29" s="21" t="str">
        <f>IF(A29="","",VLOOKUP(A29,'Price Schedule C2.2 - Valves'!$A$12:$C$733,2,FALSE))</f>
        <v/>
      </c>
      <c r="C29" s="21" t="str">
        <f>IF(A29="","",VLOOKUP(A29,'Price Schedule C2.2 - Valves'!$A$12:$C$733,3,FALSE))</f>
        <v/>
      </c>
      <c r="D29" s="33"/>
      <c r="E29" s="22"/>
      <c r="F29" s="34"/>
      <c r="G29" s="35" t="str">
        <f t="shared" si="0"/>
        <v/>
      </c>
      <c r="H29" s="36"/>
      <c r="I29" s="36"/>
      <c r="J29" s="36"/>
      <c r="K29" s="35" t="str">
        <f t="shared" si="1"/>
        <v/>
      </c>
      <c r="L29" s="22"/>
    </row>
    <row r="30" spans="1:12" ht="20.100000000000001" customHeight="1" thickBot="1" x14ac:dyDescent="0.3">
      <c r="A30" s="22"/>
      <c r="B30" s="21" t="str">
        <f>IF(A30="","",VLOOKUP(A30,'Price Schedule C2.2 - Valves'!$A$12:$C$733,2,FALSE))</f>
        <v/>
      </c>
      <c r="C30" s="21" t="str">
        <f>IF(A30="","",VLOOKUP(A30,'Price Schedule C2.2 - Valves'!$A$12:$C$733,3,FALSE))</f>
        <v/>
      </c>
      <c r="D30" s="33"/>
      <c r="E30" s="22"/>
      <c r="F30" s="34"/>
      <c r="G30" s="35" t="str">
        <f t="shared" si="0"/>
        <v/>
      </c>
      <c r="H30" s="36"/>
      <c r="I30" s="36"/>
      <c r="J30" s="36"/>
      <c r="K30" s="35" t="str">
        <f t="shared" si="1"/>
        <v/>
      </c>
      <c r="L30" s="22"/>
    </row>
    <row r="31" spans="1:12" ht="20.100000000000001" customHeight="1" thickBot="1" x14ac:dyDescent="0.3">
      <c r="A31" s="22"/>
      <c r="B31" s="21" t="str">
        <f>IF(A31="","",VLOOKUP(A31,'Price Schedule C2.2 - Valves'!$A$12:$C$733,2,FALSE))</f>
        <v/>
      </c>
      <c r="C31" s="21" t="str">
        <f>IF(A31="","",VLOOKUP(A31,'Price Schedule C2.2 - Valves'!$A$12:$C$733,3,FALSE))</f>
        <v/>
      </c>
      <c r="D31" s="33"/>
      <c r="E31" s="22"/>
      <c r="F31" s="34"/>
      <c r="G31" s="35" t="str">
        <f t="shared" si="0"/>
        <v/>
      </c>
      <c r="H31" s="36"/>
      <c r="I31" s="36"/>
      <c r="J31" s="36"/>
      <c r="K31" s="35" t="str">
        <f t="shared" si="1"/>
        <v/>
      </c>
      <c r="L31" s="22"/>
    </row>
    <row r="32" spans="1:12" ht="20.100000000000001" customHeight="1" thickBot="1" x14ac:dyDescent="0.3">
      <c r="A32" s="22"/>
      <c r="B32" s="21" t="str">
        <f>IF(A32="","",VLOOKUP(A32,'Price Schedule C2.2 - Valves'!$A$12:$C$733,2,FALSE))</f>
        <v/>
      </c>
      <c r="C32" s="21" t="str">
        <f>IF(A32="","",VLOOKUP(A32,'Price Schedule C2.2 - Valves'!$A$12:$C$733,3,FALSE))</f>
        <v/>
      </c>
      <c r="D32" s="33"/>
      <c r="E32" s="22"/>
      <c r="F32" s="34"/>
      <c r="G32" s="35" t="str">
        <f t="shared" si="0"/>
        <v/>
      </c>
      <c r="H32" s="36"/>
      <c r="I32" s="36"/>
      <c r="J32" s="36"/>
      <c r="K32" s="35" t="str">
        <f t="shared" si="1"/>
        <v/>
      </c>
      <c r="L32" s="22"/>
    </row>
    <row r="33" spans="1:12" ht="20.100000000000001" customHeight="1" thickBot="1" x14ac:dyDescent="0.3">
      <c r="A33" s="22"/>
      <c r="B33" s="21" t="str">
        <f>IF(A33="","",VLOOKUP(A33,'Price Schedule C2.2 - Valves'!$A$12:$C$733,2,FALSE))</f>
        <v/>
      </c>
      <c r="C33" s="21" t="str">
        <f>IF(A33="","",VLOOKUP(A33,'Price Schedule C2.2 - Valves'!$A$12:$C$733,3,FALSE))</f>
        <v/>
      </c>
      <c r="D33" s="33"/>
      <c r="E33" s="22"/>
      <c r="F33" s="34"/>
      <c r="G33" s="35" t="str">
        <f t="shared" si="0"/>
        <v/>
      </c>
      <c r="H33" s="36"/>
      <c r="I33" s="36"/>
      <c r="J33" s="36"/>
      <c r="K33" s="35" t="str">
        <f t="shared" si="1"/>
        <v/>
      </c>
      <c r="L33" s="22"/>
    </row>
    <row r="34" spans="1:12" ht="20.100000000000001" customHeight="1" thickBot="1" x14ac:dyDescent="0.3">
      <c r="A34" s="22"/>
      <c r="B34" s="21" t="str">
        <f>IF(A34="","",VLOOKUP(A34,'Price Schedule C2.2 - Valves'!$A$12:$C$733,2,FALSE))</f>
        <v/>
      </c>
      <c r="C34" s="21" t="str">
        <f>IF(A34="","",VLOOKUP(A34,'Price Schedule C2.2 - Valves'!$A$12:$C$733,3,FALSE))</f>
        <v/>
      </c>
      <c r="D34" s="33"/>
      <c r="E34" s="22"/>
      <c r="F34" s="34"/>
      <c r="G34" s="35" t="str">
        <f t="shared" si="0"/>
        <v/>
      </c>
      <c r="H34" s="36"/>
      <c r="I34" s="36"/>
      <c r="J34" s="36"/>
      <c r="K34" s="35" t="str">
        <f t="shared" si="1"/>
        <v/>
      </c>
      <c r="L34" s="22"/>
    </row>
    <row r="35" spans="1:12" ht="20.100000000000001" customHeight="1" thickBot="1" x14ac:dyDescent="0.3">
      <c r="A35" s="22"/>
      <c r="B35" s="21" t="str">
        <f>IF(A35="","",VLOOKUP(A35,'Price Schedule C2.2 - Valves'!$A$12:$C$733,2,FALSE))</f>
        <v/>
      </c>
      <c r="C35" s="21" t="str">
        <f>IF(A35="","",VLOOKUP(A35,'Price Schedule C2.2 - Valves'!$A$12:$C$733,3,FALSE))</f>
        <v/>
      </c>
      <c r="D35" s="33"/>
      <c r="E35" s="22"/>
      <c r="F35" s="34"/>
      <c r="G35" s="35" t="str">
        <f t="shared" si="0"/>
        <v/>
      </c>
      <c r="H35" s="36"/>
      <c r="I35" s="36"/>
      <c r="J35" s="36"/>
      <c r="K35" s="35" t="str">
        <f t="shared" si="1"/>
        <v/>
      </c>
      <c r="L35" s="22"/>
    </row>
    <row r="36" spans="1:12" ht="20.100000000000001" customHeight="1" thickBot="1" x14ac:dyDescent="0.3">
      <c r="A36" s="22"/>
      <c r="B36" s="21" t="str">
        <f>IF(A36="","",VLOOKUP(A36,'Price Schedule C2.2 - Valves'!$A$12:$C$733,2,FALSE))</f>
        <v/>
      </c>
      <c r="C36" s="21" t="str">
        <f>IF(A36="","",VLOOKUP(A36,'Price Schedule C2.2 - Valves'!$A$12:$C$733,3,FALSE))</f>
        <v/>
      </c>
      <c r="D36" s="33"/>
      <c r="E36" s="22"/>
      <c r="F36" s="34"/>
      <c r="G36" s="35" t="str">
        <f t="shared" si="0"/>
        <v/>
      </c>
      <c r="H36" s="36"/>
      <c r="I36" s="36"/>
      <c r="J36" s="36"/>
      <c r="K36" s="35" t="str">
        <f t="shared" si="1"/>
        <v/>
      </c>
      <c r="L36" s="22"/>
    </row>
    <row r="37" spans="1:12" ht="20.100000000000001" customHeight="1" thickBot="1" x14ac:dyDescent="0.3">
      <c r="A37" s="22"/>
      <c r="B37" s="21" t="str">
        <f>IF(A37="","",VLOOKUP(A37,'Price Schedule C2.2 - Valves'!$A$12:$C$733,2,FALSE))</f>
        <v/>
      </c>
      <c r="C37" s="21" t="str">
        <f>IF(A37="","",VLOOKUP(A37,'Price Schedule C2.2 - Valves'!$A$12:$C$733,3,FALSE))</f>
        <v/>
      </c>
      <c r="D37" s="33"/>
      <c r="E37" s="22"/>
      <c r="F37" s="34"/>
      <c r="G37" s="35" t="str">
        <f t="shared" si="0"/>
        <v/>
      </c>
      <c r="H37" s="36"/>
      <c r="I37" s="36"/>
      <c r="J37" s="36"/>
      <c r="K37" s="35" t="str">
        <f t="shared" si="1"/>
        <v/>
      </c>
      <c r="L37" s="22"/>
    </row>
    <row r="38" spans="1:12" ht="20.100000000000001" customHeight="1" thickBot="1" x14ac:dyDescent="0.3">
      <c r="A38" s="22"/>
      <c r="B38" s="21" t="str">
        <f>IF(A38="","",VLOOKUP(A38,'Price Schedule C2.2 - Valves'!$A$12:$C$733,2,FALSE))</f>
        <v/>
      </c>
      <c r="C38" s="21" t="str">
        <f>IF(A38="","",VLOOKUP(A38,'Price Schedule C2.2 - Valves'!$A$12:$C$733,3,FALSE))</f>
        <v/>
      </c>
      <c r="D38" s="33"/>
      <c r="E38" s="22"/>
      <c r="F38" s="34"/>
      <c r="G38" s="35" t="str">
        <f t="shared" si="0"/>
        <v/>
      </c>
      <c r="H38" s="36"/>
      <c r="I38" s="36"/>
      <c r="J38" s="36"/>
      <c r="K38" s="35" t="str">
        <f t="shared" si="1"/>
        <v/>
      </c>
      <c r="L38" s="22"/>
    </row>
    <row r="39" spans="1:12" ht="20.100000000000001" customHeight="1" thickBot="1" x14ac:dyDescent="0.3">
      <c r="A39" s="22"/>
      <c r="B39" s="21" t="str">
        <f>IF(A39="","",VLOOKUP(A39,'Price Schedule C2.2 - Valves'!$A$12:$C$733,2,FALSE))</f>
        <v/>
      </c>
      <c r="C39" s="21" t="str">
        <f>IF(A39="","",VLOOKUP(A39,'Price Schedule C2.2 - Valves'!$A$12:$C$733,3,FALSE))</f>
        <v/>
      </c>
      <c r="D39" s="33"/>
      <c r="E39" s="22"/>
      <c r="F39" s="34"/>
      <c r="G39" s="35" t="str">
        <f t="shared" si="0"/>
        <v/>
      </c>
      <c r="H39" s="36"/>
      <c r="I39" s="36"/>
      <c r="J39" s="36"/>
      <c r="K39" s="35" t="str">
        <f t="shared" si="1"/>
        <v/>
      </c>
      <c r="L39" s="22"/>
    </row>
    <row r="40" spans="1:12" ht="20.100000000000001" customHeight="1" thickBot="1" x14ac:dyDescent="0.3">
      <c r="A40" s="22"/>
      <c r="B40" s="21" t="str">
        <f>IF(A40="","",VLOOKUP(A40,'Price Schedule C2.2 - Valves'!$A$12:$C$733,2,FALSE))</f>
        <v/>
      </c>
      <c r="C40" s="21" t="str">
        <f>IF(A40="","",VLOOKUP(A40,'Price Schedule C2.2 - Valves'!$A$12:$C$733,3,FALSE))</f>
        <v/>
      </c>
      <c r="D40" s="33"/>
      <c r="E40" s="22"/>
      <c r="F40" s="34"/>
      <c r="G40" s="35" t="str">
        <f t="shared" si="0"/>
        <v/>
      </c>
      <c r="H40" s="36"/>
      <c r="I40" s="36"/>
      <c r="J40" s="36"/>
      <c r="K40" s="35" t="str">
        <f t="shared" si="1"/>
        <v/>
      </c>
      <c r="L40" s="22"/>
    </row>
    <row r="41" spans="1:12" ht="20.100000000000001" customHeight="1" thickBot="1" x14ac:dyDescent="0.3">
      <c r="A41" s="22"/>
      <c r="B41" s="21" t="str">
        <f>IF(A41="","",VLOOKUP(A41,'Price Schedule C2.2 - Valves'!$A$12:$C$733,2,FALSE))</f>
        <v/>
      </c>
      <c r="C41" s="21" t="str">
        <f>IF(A41="","",VLOOKUP(A41,'Price Schedule C2.2 - Valves'!$A$12:$C$733,3,FALSE))</f>
        <v/>
      </c>
      <c r="D41" s="33"/>
      <c r="E41" s="22"/>
      <c r="F41" s="34"/>
      <c r="G41" s="35" t="str">
        <f t="shared" si="0"/>
        <v/>
      </c>
      <c r="H41" s="36"/>
      <c r="I41" s="36"/>
      <c r="J41" s="36"/>
      <c r="K41" s="35" t="str">
        <f t="shared" si="1"/>
        <v/>
      </c>
      <c r="L41" s="22"/>
    </row>
    <row r="42" spans="1:12" ht="20.100000000000001" customHeight="1" thickBot="1" x14ac:dyDescent="0.3">
      <c r="A42" s="22"/>
      <c r="B42" s="21" t="str">
        <f>IF(A42="","",VLOOKUP(A42,'Price Schedule C2.2 - Valves'!$A$12:$C$733,2,FALSE))</f>
        <v/>
      </c>
      <c r="C42" s="21" t="str">
        <f>IF(A42="","",VLOOKUP(A42,'Price Schedule C2.2 - Valves'!$A$12:$C$733,3,FALSE))</f>
        <v/>
      </c>
      <c r="D42" s="33"/>
      <c r="E42" s="22"/>
      <c r="F42" s="34"/>
      <c r="G42" s="35" t="str">
        <f t="shared" si="0"/>
        <v/>
      </c>
      <c r="H42" s="36"/>
      <c r="I42" s="36"/>
      <c r="J42" s="36"/>
      <c r="K42" s="35" t="str">
        <f t="shared" si="1"/>
        <v/>
      </c>
      <c r="L42" s="22"/>
    </row>
    <row r="43" spans="1:12" ht="20.100000000000001" customHeight="1" thickBot="1" x14ac:dyDescent="0.3">
      <c r="A43" s="22"/>
      <c r="B43" s="21" t="str">
        <f>IF(A43="","",VLOOKUP(A43,'Price Schedule C2.2 - Valves'!$A$12:$C$733,2,FALSE))</f>
        <v/>
      </c>
      <c r="C43" s="21" t="str">
        <f>IF(A43="","",VLOOKUP(A43,'Price Schedule C2.2 - Valves'!$A$12:$C$733,3,FALSE))</f>
        <v/>
      </c>
      <c r="D43" s="33"/>
      <c r="E43" s="22"/>
      <c r="F43" s="34"/>
      <c r="G43" s="35" t="str">
        <f t="shared" ref="G43:G60" si="2">IF(OR(D43="",F43=""),"",D43*F43)</f>
        <v/>
      </c>
      <c r="H43" s="36"/>
      <c r="I43" s="36"/>
      <c r="J43" s="36"/>
      <c r="K43" s="35" t="str">
        <f t="shared" ref="K43:K60" si="3">IF(G43="","",G43+IF(H43="",0,H43)+IF(I43="",0,I43)+IF(J43="",0,J43))</f>
        <v/>
      </c>
      <c r="L43" s="22"/>
    </row>
    <row r="44" spans="1:12" ht="20.100000000000001" customHeight="1" thickBot="1" x14ac:dyDescent="0.3">
      <c r="A44" s="22"/>
      <c r="B44" s="21" t="str">
        <f>IF(A44="","",VLOOKUP(A44,'Price Schedule C2.2 - Valves'!$A$12:$C$733,2,FALSE))</f>
        <v/>
      </c>
      <c r="C44" s="21" t="str">
        <f>IF(A44="","",VLOOKUP(A44,'Price Schedule C2.2 - Valves'!$A$12:$C$733,3,FALSE))</f>
        <v/>
      </c>
      <c r="D44" s="33"/>
      <c r="E44" s="22"/>
      <c r="F44" s="34"/>
      <c r="G44" s="35" t="str">
        <f t="shared" si="2"/>
        <v/>
      </c>
      <c r="H44" s="36"/>
      <c r="I44" s="36"/>
      <c r="J44" s="36"/>
      <c r="K44" s="35" t="str">
        <f t="shared" si="3"/>
        <v/>
      </c>
      <c r="L44" s="22"/>
    </row>
    <row r="45" spans="1:12" ht="20.100000000000001" customHeight="1" thickBot="1" x14ac:dyDescent="0.3">
      <c r="A45" s="22"/>
      <c r="B45" s="21" t="str">
        <f>IF(A45="","",VLOOKUP(A45,'Price Schedule C2.2 - Valves'!$A$12:$C$733,2,FALSE))</f>
        <v/>
      </c>
      <c r="C45" s="21" t="str">
        <f>IF(A45="","",VLOOKUP(A45,'Price Schedule C2.2 - Valves'!$A$12:$C$733,3,FALSE))</f>
        <v/>
      </c>
      <c r="D45" s="33"/>
      <c r="E45" s="22"/>
      <c r="F45" s="34"/>
      <c r="G45" s="35" t="str">
        <f t="shared" si="2"/>
        <v/>
      </c>
      <c r="H45" s="36"/>
      <c r="I45" s="36"/>
      <c r="J45" s="36"/>
      <c r="K45" s="35" t="str">
        <f t="shared" si="3"/>
        <v/>
      </c>
      <c r="L45" s="22"/>
    </row>
    <row r="46" spans="1:12" ht="20.100000000000001" customHeight="1" thickBot="1" x14ac:dyDescent="0.3">
      <c r="A46" s="22"/>
      <c r="B46" s="21" t="str">
        <f>IF(A46="","",VLOOKUP(A46,'Price Schedule C2.2 - Valves'!$A$12:$C$733,2,FALSE))</f>
        <v/>
      </c>
      <c r="C46" s="21" t="str">
        <f>IF(A46="","",VLOOKUP(A46,'Price Schedule C2.2 - Valves'!$A$12:$C$733,3,FALSE))</f>
        <v/>
      </c>
      <c r="D46" s="33"/>
      <c r="E46" s="22"/>
      <c r="F46" s="34"/>
      <c r="G46" s="35" t="str">
        <f t="shared" si="2"/>
        <v/>
      </c>
      <c r="H46" s="36"/>
      <c r="I46" s="36"/>
      <c r="J46" s="36"/>
      <c r="K46" s="35" t="str">
        <f t="shared" si="3"/>
        <v/>
      </c>
      <c r="L46" s="22"/>
    </row>
    <row r="47" spans="1:12" ht="20.100000000000001" customHeight="1" thickBot="1" x14ac:dyDescent="0.3">
      <c r="A47" s="22"/>
      <c r="B47" s="21" t="str">
        <f>IF(A47="","",VLOOKUP(A47,'Price Schedule C2.2 - Valves'!$A$12:$C$733,2,FALSE))</f>
        <v/>
      </c>
      <c r="C47" s="21" t="str">
        <f>IF(A47="","",VLOOKUP(A47,'Price Schedule C2.2 - Valves'!$A$12:$C$733,3,FALSE))</f>
        <v/>
      </c>
      <c r="D47" s="33"/>
      <c r="E47" s="22"/>
      <c r="F47" s="34"/>
      <c r="G47" s="35" t="str">
        <f t="shared" si="2"/>
        <v/>
      </c>
      <c r="H47" s="36"/>
      <c r="I47" s="36"/>
      <c r="J47" s="36"/>
      <c r="K47" s="35" t="str">
        <f t="shared" si="3"/>
        <v/>
      </c>
      <c r="L47" s="22"/>
    </row>
    <row r="48" spans="1:12" ht="20.100000000000001" customHeight="1" thickBot="1" x14ac:dyDescent="0.3">
      <c r="A48" s="22"/>
      <c r="B48" s="21" t="str">
        <f>IF(A48="","",VLOOKUP(A48,'Price Schedule C2.2 - Valves'!$A$12:$C$733,2,FALSE))</f>
        <v/>
      </c>
      <c r="C48" s="21" t="str">
        <f>IF(A48="","",VLOOKUP(A48,'Price Schedule C2.2 - Valves'!$A$12:$C$733,3,FALSE))</f>
        <v/>
      </c>
      <c r="D48" s="33"/>
      <c r="E48" s="22"/>
      <c r="F48" s="34"/>
      <c r="G48" s="35" t="str">
        <f t="shared" si="2"/>
        <v/>
      </c>
      <c r="H48" s="36"/>
      <c r="I48" s="36"/>
      <c r="J48" s="36"/>
      <c r="K48" s="35" t="str">
        <f t="shared" si="3"/>
        <v/>
      </c>
      <c r="L48" s="22"/>
    </row>
    <row r="49" spans="1:12" ht="20.100000000000001" customHeight="1" thickBot="1" x14ac:dyDescent="0.3">
      <c r="A49" s="22"/>
      <c r="B49" s="21" t="str">
        <f>IF(A49="","",VLOOKUP(A49,'Price Schedule C2.2 - Valves'!$A$12:$C$733,2,FALSE))</f>
        <v/>
      </c>
      <c r="C49" s="21" t="str">
        <f>IF(A49="","",VLOOKUP(A49,'Price Schedule C2.2 - Valves'!$A$12:$C$733,3,FALSE))</f>
        <v/>
      </c>
      <c r="D49" s="33"/>
      <c r="E49" s="22"/>
      <c r="F49" s="34"/>
      <c r="G49" s="35" t="str">
        <f t="shared" si="2"/>
        <v/>
      </c>
      <c r="H49" s="36"/>
      <c r="I49" s="36"/>
      <c r="J49" s="36"/>
      <c r="K49" s="35" t="str">
        <f t="shared" si="3"/>
        <v/>
      </c>
      <c r="L49" s="22"/>
    </row>
    <row r="50" spans="1:12" ht="20.100000000000001" customHeight="1" thickBot="1" x14ac:dyDescent="0.3">
      <c r="A50" s="22"/>
      <c r="B50" s="21" t="str">
        <f>IF(A50="","",VLOOKUP(A50,'Price Schedule C2.2 - Valves'!$A$12:$C$733,2,FALSE))</f>
        <v/>
      </c>
      <c r="C50" s="21" t="str">
        <f>IF(A50="","",VLOOKUP(A50,'Price Schedule C2.2 - Valves'!$A$12:$C$733,3,FALSE))</f>
        <v/>
      </c>
      <c r="D50" s="33"/>
      <c r="E50" s="22"/>
      <c r="F50" s="34"/>
      <c r="G50" s="35" t="str">
        <f t="shared" si="2"/>
        <v/>
      </c>
      <c r="H50" s="36"/>
      <c r="I50" s="36"/>
      <c r="J50" s="36"/>
      <c r="K50" s="35" t="str">
        <f t="shared" si="3"/>
        <v/>
      </c>
      <c r="L50" s="22"/>
    </row>
    <row r="51" spans="1:12" ht="20.100000000000001" customHeight="1" thickBot="1" x14ac:dyDescent="0.3">
      <c r="A51" s="22"/>
      <c r="B51" s="21" t="str">
        <f>IF(A51="","",VLOOKUP(A51,'Price Schedule C2.2 - Valves'!$A$12:$C$733,2,FALSE))</f>
        <v/>
      </c>
      <c r="C51" s="21" t="str">
        <f>IF(A51="","",VLOOKUP(A51,'Price Schedule C2.2 - Valves'!$A$12:$C$733,3,FALSE))</f>
        <v/>
      </c>
      <c r="D51" s="33"/>
      <c r="E51" s="22"/>
      <c r="F51" s="34"/>
      <c r="G51" s="35" t="str">
        <f t="shared" si="2"/>
        <v/>
      </c>
      <c r="H51" s="36"/>
      <c r="I51" s="36"/>
      <c r="J51" s="36"/>
      <c r="K51" s="35" t="str">
        <f t="shared" si="3"/>
        <v/>
      </c>
      <c r="L51" s="22"/>
    </row>
    <row r="52" spans="1:12" ht="20.100000000000001" customHeight="1" thickBot="1" x14ac:dyDescent="0.3">
      <c r="A52" s="22"/>
      <c r="B52" s="21" t="str">
        <f>IF(A52="","",VLOOKUP(A52,'Price Schedule C2.2 - Valves'!$A$12:$C$733,2,FALSE))</f>
        <v/>
      </c>
      <c r="C52" s="21" t="str">
        <f>IF(A52="","",VLOOKUP(A52,'Price Schedule C2.2 - Valves'!$A$12:$C$733,3,FALSE))</f>
        <v/>
      </c>
      <c r="D52" s="33"/>
      <c r="E52" s="22"/>
      <c r="F52" s="34"/>
      <c r="G52" s="35" t="str">
        <f t="shared" si="2"/>
        <v/>
      </c>
      <c r="H52" s="36"/>
      <c r="I52" s="36"/>
      <c r="J52" s="36"/>
      <c r="K52" s="35" t="str">
        <f t="shared" si="3"/>
        <v/>
      </c>
      <c r="L52" s="22"/>
    </row>
    <row r="53" spans="1:12" ht="20.100000000000001" customHeight="1" thickBot="1" x14ac:dyDescent="0.3">
      <c r="A53" s="22"/>
      <c r="B53" s="21" t="str">
        <f>IF(A53="","",VLOOKUP(A53,'Price Schedule C2.2 - Valves'!$A$12:$C$733,2,FALSE))</f>
        <v/>
      </c>
      <c r="C53" s="21" t="str">
        <f>IF(A53="","",VLOOKUP(A53,'Price Schedule C2.2 - Valves'!$A$12:$C$733,3,FALSE))</f>
        <v/>
      </c>
      <c r="D53" s="33"/>
      <c r="E53" s="22"/>
      <c r="F53" s="34"/>
      <c r="G53" s="35" t="str">
        <f t="shared" si="2"/>
        <v/>
      </c>
      <c r="H53" s="36"/>
      <c r="I53" s="36"/>
      <c r="J53" s="36"/>
      <c r="K53" s="35" t="str">
        <f t="shared" si="3"/>
        <v/>
      </c>
      <c r="L53" s="22"/>
    </row>
    <row r="54" spans="1:12" ht="20.100000000000001" customHeight="1" thickBot="1" x14ac:dyDescent="0.3">
      <c r="A54" s="22"/>
      <c r="B54" s="21" t="str">
        <f>IF(A54="","",VLOOKUP(A54,'Price Schedule C2.2 - Valves'!$A$12:$C$733,2,FALSE))</f>
        <v/>
      </c>
      <c r="C54" s="21" t="str">
        <f>IF(A54="","",VLOOKUP(A54,'Price Schedule C2.2 - Valves'!$A$12:$C$733,3,FALSE))</f>
        <v/>
      </c>
      <c r="D54" s="33"/>
      <c r="E54" s="22"/>
      <c r="F54" s="34"/>
      <c r="G54" s="35" t="str">
        <f t="shared" si="2"/>
        <v/>
      </c>
      <c r="H54" s="36"/>
      <c r="I54" s="36"/>
      <c r="J54" s="36"/>
      <c r="K54" s="35" t="str">
        <f t="shared" si="3"/>
        <v/>
      </c>
      <c r="L54" s="22"/>
    </row>
    <row r="55" spans="1:12" ht="20.100000000000001" customHeight="1" thickBot="1" x14ac:dyDescent="0.3">
      <c r="A55" s="22"/>
      <c r="B55" s="21" t="str">
        <f>IF(A55="","",VLOOKUP(A55,'Price Schedule C2.2 - Valves'!$A$12:$C$733,2,FALSE))</f>
        <v/>
      </c>
      <c r="C55" s="21" t="str">
        <f>IF(A55="","",VLOOKUP(A55,'Price Schedule C2.2 - Valves'!$A$12:$C$733,3,FALSE))</f>
        <v/>
      </c>
      <c r="D55" s="33"/>
      <c r="E55" s="22"/>
      <c r="F55" s="34"/>
      <c r="G55" s="35" t="str">
        <f t="shared" si="2"/>
        <v/>
      </c>
      <c r="H55" s="36"/>
      <c r="I55" s="36"/>
      <c r="J55" s="36"/>
      <c r="K55" s="35" t="str">
        <f t="shared" si="3"/>
        <v/>
      </c>
      <c r="L55" s="22"/>
    </row>
    <row r="56" spans="1:12" ht="20.100000000000001" customHeight="1" thickBot="1" x14ac:dyDescent="0.3">
      <c r="A56" s="22"/>
      <c r="B56" s="21" t="str">
        <f>IF(A56="","",VLOOKUP(A56,'Price Schedule C2.2 - Valves'!$A$12:$C$733,2,FALSE))</f>
        <v/>
      </c>
      <c r="C56" s="21" t="str">
        <f>IF(A56="","",VLOOKUP(A56,'Price Schedule C2.2 - Valves'!$A$12:$C$733,3,FALSE))</f>
        <v/>
      </c>
      <c r="D56" s="33"/>
      <c r="E56" s="22"/>
      <c r="F56" s="34"/>
      <c r="G56" s="35" t="str">
        <f t="shared" si="2"/>
        <v/>
      </c>
      <c r="H56" s="36"/>
      <c r="I56" s="36"/>
      <c r="J56" s="36"/>
      <c r="K56" s="35" t="str">
        <f t="shared" si="3"/>
        <v/>
      </c>
      <c r="L56" s="22"/>
    </row>
    <row r="57" spans="1:12" ht="20.100000000000001" customHeight="1" thickBot="1" x14ac:dyDescent="0.3">
      <c r="A57" s="22"/>
      <c r="B57" s="21" t="str">
        <f>IF(A57="","",VLOOKUP(A57,'Price Schedule C2.2 - Valves'!$A$12:$C$733,2,FALSE))</f>
        <v/>
      </c>
      <c r="C57" s="21" t="str">
        <f>IF(A57="","",VLOOKUP(A57,'Price Schedule C2.2 - Valves'!$A$12:$C$733,3,FALSE))</f>
        <v/>
      </c>
      <c r="D57" s="33"/>
      <c r="E57" s="22"/>
      <c r="F57" s="34"/>
      <c r="G57" s="35" t="str">
        <f t="shared" si="2"/>
        <v/>
      </c>
      <c r="H57" s="36"/>
      <c r="I57" s="36"/>
      <c r="J57" s="36"/>
      <c r="K57" s="35" t="str">
        <f t="shared" si="3"/>
        <v/>
      </c>
      <c r="L57" s="22"/>
    </row>
    <row r="58" spans="1:12" ht="20.100000000000001" customHeight="1" thickBot="1" x14ac:dyDescent="0.3">
      <c r="A58" s="22"/>
      <c r="B58" s="21" t="str">
        <f>IF(A58="","",VLOOKUP(A58,'Price Schedule C2.2 - Valves'!$A$12:$C$733,2,FALSE))</f>
        <v/>
      </c>
      <c r="C58" s="21" t="str">
        <f>IF(A58="","",VLOOKUP(A58,'Price Schedule C2.2 - Valves'!$A$12:$C$733,3,FALSE))</f>
        <v/>
      </c>
      <c r="D58" s="33"/>
      <c r="E58" s="22"/>
      <c r="F58" s="34"/>
      <c r="G58" s="35" t="str">
        <f t="shared" si="2"/>
        <v/>
      </c>
      <c r="H58" s="36"/>
      <c r="I58" s="36"/>
      <c r="J58" s="36"/>
      <c r="K58" s="35" t="str">
        <f t="shared" si="3"/>
        <v/>
      </c>
      <c r="L58" s="22"/>
    </row>
    <row r="59" spans="1:12" ht="20.100000000000001" customHeight="1" thickBot="1" x14ac:dyDescent="0.3">
      <c r="A59" s="22"/>
      <c r="B59" s="21" t="str">
        <f>IF(A59="","",VLOOKUP(A59,'Price Schedule C2.2 - Valves'!$A$12:$C$733,2,FALSE))</f>
        <v/>
      </c>
      <c r="C59" s="21" t="str">
        <f>IF(A59="","",VLOOKUP(A59,'Price Schedule C2.2 - Valves'!$A$12:$C$733,3,FALSE))</f>
        <v/>
      </c>
      <c r="D59" s="33"/>
      <c r="E59" s="22"/>
      <c r="F59" s="34"/>
      <c r="G59" s="35" t="str">
        <f t="shared" si="2"/>
        <v/>
      </c>
      <c r="H59" s="36"/>
      <c r="I59" s="36"/>
      <c r="J59" s="36"/>
      <c r="K59" s="35" t="str">
        <f t="shared" si="3"/>
        <v/>
      </c>
      <c r="L59" s="22"/>
    </row>
    <row r="60" spans="1:12" ht="20.100000000000001" customHeight="1" x14ac:dyDescent="0.25">
      <c r="A60" s="24"/>
      <c r="B60" s="23" t="str">
        <f>IF(A60="","",VLOOKUP(A60,'Price Schedule C2.2 - Valves'!$A$12:$C$733,2,FALSE))</f>
        <v/>
      </c>
      <c r="C60" s="23" t="str">
        <f>IF(A60="","",VLOOKUP(A60,'Price Schedule C2.2 - Valves'!$A$12:$C$733,3,FALSE))</f>
        <v/>
      </c>
      <c r="D60" s="37"/>
      <c r="E60" s="24"/>
      <c r="F60" s="38"/>
      <c r="G60" s="39" t="str">
        <f t="shared" si="2"/>
        <v/>
      </c>
      <c r="H60" s="40"/>
      <c r="I60" s="40"/>
      <c r="J60" s="40"/>
      <c r="K60" s="39" t="str">
        <f t="shared" si="3"/>
        <v/>
      </c>
      <c r="L60" s="24"/>
    </row>
    <row r="61" spans="1:12" ht="20.100000000000001" customHeight="1" x14ac:dyDescent="0.25">
      <c r="A61" s="20"/>
      <c r="B61" s="20"/>
      <c r="C61" s="20"/>
      <c r="D61" s="20"/>
      <c r="E61" s="20"/>
      <c r="F61" s="20"/>
      <c r="G61" s="20"/>
      <c r="H61" s="20"/>
      <c r="I61" s="20"/>
      <c r="J61" s="20"/>
      <c r="K61" s="20"/>
      <c r="L61" s="20"/>
    </row>
    <row r="62" spans="1:12" ht="21.95" customHeight="1" x14ac:dyDescent="0.25">
      <c r="A62" s="98" t="s">
        <v>2599</v>
      </c>
      <c r="B62" s="99"/>
      <c r="C62" s="100"/>
      <c r="D62" s="99"/>
      <c r="E62" s="20"/>
      <c r="F62" s="20"/>
      <c r="G62" s="20"/>
      <c r="H62" s="20"/>
      <c r="I62" s="20"/>
      <c r="J62" s="20"/>
      <c r="K62" s="20"/>
      <c r="L62" s="20"/>
    </row>
    <row r="63" spans="1:12" ht="21.95" customHeight="1" x14ac:dyDescent="0.25">
      <c r="A63" s="41" t="s">
        <v>2600</v>
      </c>
      <c r="B63" s="42">
        <f>COUNTA(A11:A60)</f>
        <v>0</v>
      </c>
      <c r="C63" s="20"/>
      <c r="D63" s="43"/>
      <c r="E63" s="20"/>
      <c r="F63" s="20"/>
      <c r="G63" s="20"/>
      <c r="H63" s="20"/>
      <c r="I63" s="20"/>
      <c r="J63" s="20"/>
      <c r="K63" s="20"/>
      <c r="L63" s="20"/>
    </row>
    <row r="64" spans="1:12" ht="21.95" customHeight="1" x14ac:dyDescent="0.25">
      <c r="A64" s="44" t="s">
        <v>2614</v>
      </c>
      <c r="B64" s="45">
        <f>SUM(K11:K60)</f>
        <v>0</v>
      </c>
      <c r="C64" s="25"/>
      <c r="D64" s="46"/>
      <c r="E64" s="20"/>
      <c r="F64" s="20"/>
      <c r="G64" s="20"/>
      <c r="H64" s="20"/>
      <c r="I64" s="20"/>
      <c r="J64" s="20"/>
      <c r="K64" s="20"/>
      <c r="L64" s="20"/>
    </row>
    <row r="65" spans="1:12" ht="21.95" customHeight="1" x14ac:dyDescent="0.25">
      <c r="A65" s="20"/>
      <c r="B65" s="20"/>
      <c r="C65" s="20"/>
      <c r="D65" s="20"/>
      <c r="E65" s="20"/>
      <c r="F65" s="20"/>
      <c r="G65" s="20"/>
      <c r="H65" s="20"/>
      <c r="I65" s="20"/>
      <c r="J65" s="20"/>
      <c r="K65" s="20"/>
      <c r="L65" s="20"/>
    </row>
    <row r="66" spans="1:12" ht="21.95" customHeight="1" x14ac:dyDescent="0.25">
      <c r="A66" s="101" t="s">
        <v>2601</v>
      </c>
      <c r="B66" s="102"/>
      <c r="C66" s="102"/>
      <c r="D66" s="103"/>
      <c r="E66" s="20"/>
      <c r="F66" s="20"/>
      <c r="G66" s="20"/>
      <c r="H66" s="20"/>
      <c r="I66" s="20"/>
      <c r="J66" s="20"/>
      <c r="K66" s="20"/>
      <c r="L66" s="20"/>
    </row>
    <row r="67" spans="1:12" ht="21.95" customHeight="1" x14ac:dyDescent="0.25">
      <c r="A67" s="105" t="s">
        <v>2615</v>
      </c>
      <c r="B67" s="106"/>
      <c r="C67" s="106"/>
      <c r="D67" s="107"/>
      <c r="E67" s="20"/>
      <c r="F67" s="20"/>
      <c r="G67" s="20"/>
      <c r="H67" s="20"/>
      <c r="I67" s="20"/>
      <c r="J67" s="20"/>
      <c r="K67" s="20"/>
      <c r="L67" s="20"/>
    </row>
    <row r="68" spans="1:12" ht="21.95" customHeight="1" x14ac:dyDescent="0.25">
      <c r="A68" s="95" t="s">
        <v>2616</v>
      </c>
      <c r="B68" s="96"/>
      <c r="C68" s="96"/>
      <c r="D68" s="97"/>
      <c r="E68" s="20"/>
      <c r="F68" s="20"/>
      <c r="G68" s="20"/>
      <c r="H68" s="20"/>
      <c r="I68" s="20"/>
      <c r="J68" s="20"/>
      <c r="K68" s="20"/>
      <c r="L68" s="20"/>
    </row>
    <row r="69" spans="1:12" ht="21.95" customHeight="1" x14ac:dyDescent="0.25">
      <c r="A69" s="108" t="s">
        <v>2621</v>
      </c>
      <c r="B69" s="109"/>
      <c r="C69" s="109"/>
      <c r="D69" s="110"/>
      <c r="E69" s="20"/>
      <c r="F69" s="20"/>
      <c r="G69" s="20"/>
      <c r="H69" s="20"/>
      <c r="I69" s="20"/>
      <c r="J69" s="20"/>
      <c r="K69" s="20"/>
      <c r="L69" s="20"/>
    </row>
    <row r="70" spans="1:12" x14ac:dyDescent="0.25">
      <c r="A70" s="17"/>
      <c r="B70" s="17"/>
      <c r="C70" s="17"/>
      <c r="D70" s="17"/>
      <c r="E70" s="17"/>
      <c r="F70" s="17"/>
      <c r="G70" s="17"/>
      <c r="H70" s="17"/>
      <c r="I70" s="17"/>
      <c r="J70" s="17"/>
      <c r="K70" s="17"/>
      <c r="L70" s="17"/>
    </row>
    <row r="71" spans="1:12" x14ac:dyDescent="0.25">
      <c r="A71" s="17"/>
      <c r="B71" s="17"/>
      <c r="C71" s="17"/>
      <c r="D71" s="17"/>
      <c r="E71" s="17"/>
      <c r="F71" s="17"/>
      <c r="G71" s="17"/>
      <c r="H71" s="17"/>
      <c r="I71" s="17"/>
      <c r="J71" s="17"/>
      <c r="K71" s="17"/>
      <c r="L71" s="17"/>
    </row>
    <row r="72" spans="1:12" ht="35.1" customHeight="1" x14ac:dyDescent="0.25">
      <c r="A72" s="104" t="s">
        <v>2618</v>
      </c>
      <c r="B72" s="104"/>
      <c r="C72" s="104"/>
      <c r="D72" s="104"/>
      <c r="E72" s="104"/>
      <c r="F72" s="104"/>
      <c r="G72" s="104"/>
      <c r="H72" s="104"/>
      <c r="I72" s="104"/>
      <c r="J72" s="104"/>
      <c r="K72" s="104"/>
      <c r="L72" s="104"/>
    </row>
    <row r="73" spans="1:12" ht="39.950000000000003" customHeight="1" x14ac:dyDescent="0.25"/>
  </sheetData>
  <mergeCells count="13">
    <mergeCell ref="A1:L1"/>
    <mergeCell ref="A2:L2"/>
    <mergeCell ref="A5:L5"/>
    <mergeCell ref="A6:L6"/>
    <mergeCell ref="A7:L7"/>
    <mergeCell ref="A3:L3"/>
    <mergeCell ref="A8:L8"/>
    <mergeCell ref="A68:D68"/>
    <mergeCell ref="A62:D62"/>
    <mergeCell ref="A66:D66"/>
    <mergeCell ref="A72:L72"/>
    <mergeCell ref="A67:D67"/>
    <mergeCell ref="A69:D69"/>
  </mergeCells>
  <dataValidations count="1">
    <dataValidation type="list" allowBlank="1" showInputMessage="1" showErrorMessage="1" sqref="E11:E60" xr:uid="{01D8DCD8-BAC5-48DE-9A12-7E17747514C0}">
      <formula1>"EUR,USD,GBP,CHF,JPY,CNY"</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A620068-87A1-4AA8-8E83-90C2C649E22D}">
          <x14:formula1>
            <xm:f>'Price Schedule C2.2 - Valves'!$A$12:$A$733</xm:f>
          </x14:formula1>
          <xm:sqref>A11:A60</xm:sqref>
        </x14:dataValidation>
      </x14:dataValidations>
    </ext>
  </extLst>
</worksheet>
</file>

<file path=docProps/app.xml><?xml version="1.0" encoding="utf-8"?>
<Properties xmlns="http://schemas.openxmlformats.org/officeDocument/2006/extended-properties" xmlns:vt="http://schemas.openxmlformats.org/officeDocument/2006/docPropsVTypes">
  <Template>Normal.dotm</Templat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Note to Bidders</vt:lpstr>
      <vt:lpstr>Price Schedule C2.2 - Valves</vt:lpstr>
      <vt:lpstr>Detail Descriptions C2.2</vt:lpstr>
      <vt:lpstr>Foreign Currency Schedule</vt:lpstr>
      <vt:lpstr>'Price Schedule C2.2 - Valves'!_Hlk210107806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Kim Hughes</cp:lastModifiedBy>
  <cp:revision>1</cp:revision>
  <dcterms:created xsi:type="dcterms:W3CDTF">2026-05-29T09:31:28Z</dcterms:created>
  <dcterms:modified xsi:type="dcterms:W3CDTF">2026-06-22T14:28:32Z</dcterms:modified>
  <cp:category/>
</cp:coreProperties>
</file>