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ityofcapetowngov-my.sharepoint.com/personal/shalgryn_capetown_gov_za/Documents/Documents/07 CORE Plus Tender Docs/02 Implementaiton/BSC Round 2/Final Publish/"/>
    </mc:Choice>
  </mc:AlternateContent>
  <xr:revisionPtr revIDLastSave="1267" documentId="8_{8E837E51-E0EF-412C-8A5E-2E744376F213}" xr6:coauthVersionLast="47" xr6:coauthVersionMax="47" xr10:uidLastSave="{E60C4241-523E-41C1-BA35-F77D46BB4AC7}"/>
  <workbookProtection lockStructure="1"/>
  <bookViews>
    <workbookView xWindow="-110" yWindow="-110" windowWidth="19420" windowHeight="10300" tabRatio="918" xr2:uid="{00000000-000D-0000-FFFF-FFFF00000000}"/>
  </bookViews>
  <sheets>
    <sheet name="C.4.1 Implementation" sheetId="1" r:id="rId1"/>
    <sheet name="C.4.2 Data Migration Cleansing" sheetId="14" r:id="rId2"/>
    <sheet name="C.4.3 EPIC Contraventions" sheetId="19" r:id="rId3"/>
    <sheet name="C.4.4 Training Services" sheetId="11" r:id="rId4"/>
    <sheet name="C.4.5 Total Cost" sheetId="18" r:id="rId5"/>
    <sheet name="C.4.6 Training Sessions" sheetId="9" r:id="rId6"/>
    <sheet name="C.4.7 Training Material Develop" sheetId="16" r:id="rId7"/>
    <sheet name="C.4.8 Professional Services" sheetId="4" r:id="rId8"/>
    <sheet name="C.4.9 Development Services" sheetId="8" r:id="rId9"/>
  </sheets>
  <definedNames>
    <definedName name="_xlnm._FilterDatabase" localSheetId="7" hidden="1">'C.4.8 Professional Services'!$A$5:$J$53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1" l="1"/>
  <c r="R39" i="1"/>
  <c r="Q39" i="1"/>
  <c r="P39" i="1"/>
  <c r="O39" i="1"/>
  <c r="N39" i="1"/>
  <c r="M39" i="1"/>
  <c r="L39" i="1"/>
  <c r="K39" i="1"/>
  <c r="J39" i="1"/>
  <c r="H39" i="1"/>
  <c r="G39" i="1"/>
  <c r="F39" i="1"/>
  <c r="S49" i="1"/>
  <c r="R49" i="1"/>
  <c r="Q49" i="1"/>
  <c r="P49" i="1"/>
  <c r="O49" i="1"/>
  <c r="N49" i="1"/>
  <c r="M49" i="1"/>
  <c r="L49" i="1"/>
  <c r="K49" i="1"/>
  <c r="J49" i="1"/>
  <c r="S48" i="1"/>
  <c r="R48" i="1"/>
  <c r="Q48" i="1"/>
  <c r="P48" i="1"/>
  <c r="O48" i="1"/>
  <c r="N48" i="1"/>
  <c r="M48" i="1"/>
  <c r="L48" i="1"/>
  <c r="K48" i="1"/>
  <c r="J48" i="1"/>
  <c r="H49" i="1"/>
  <c r="G49" i="1"/>
  <c r="H48" i="1"/>
  <c r="G48" i="1"/>
  <c r="A67" i="9"/>
  <c r="A68" i="9"/>
  <c r="A69" i="9"/>
  <c r="A70" i="9"/>
  <c r="A71" i="9"/>
  <c r="A72" i="9"/>
  <c r="A73" i="9"/>
  <c r="A59" i="9"/>
  <c r="A60" i="9"/>
  <c r="A61" i="9"/>
  <c r="A62" i="9"/>
  <c r="A63" i="9"/>
  <c r="A64" i="9"/>
  <c r="A65" i="9"/>
  <c r="A66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G14" i="9"/>
  <c r="P14" i="9" s="1"/>
  <c r="S151" i="1"/>
  <c r="R151" i="1"/>
  <c r="Q151" i="1"/>
  <c r="P151" i="1"/>
  <c r="O151" i="1"/>
  <c r="N151" i="1"/>
  <c r="M151" i="1"/>
  <c r="L151" i="1"/>
  <c r="K151" i="1"/>
  <c r="J151" i="1"/>
  <c r="S150" i="1"/>
  <c r="R150" i="1"/>
  <c r="Q150" i="1"/>
  <c r="P150" i="1"/>
  <c r="O150" i="1"/>
  <c r="N150" i="1"/>
  <c r="M150" i="1"/>
  <c r="L150" i="1"/>
  <c r="K150" i="1"/>
  <c r="J150" i="1"/>
  <c r="S149" i="1"/>
  <c r="R149" i="1"/>
  <c r="Q149" i="1"/>
  <c r="P149" i="1"/>
  <c r="O149" i="1"/>
  <c r="N149" i="1"/>
  <c r="M149" i="1"/>
  <c r="L149" i="1"/>
  <c r="K149" i="1"/>
  <c r="J149" i="1"/>
  <c r="H151" i="1"/>
  <c r="G151" i="1"/>
  <c r="H150" i="1"/>
  <c r="G150" i="1"/>
  <c r="H149" i="1"/>
  <c r="G149" i="1"/>
  <c r="F151" i="1"/>
  <c r="F150" i="1"/>
  <c r="F149" i="1"/>
  <c r="S147" i="1"/>
  <c r="R147" i="1"/>
  <c r="Q147" i="1"/>
  <c r="P147" i="1"/>
  <c r="O147" i="1"/>
  <c r="N147" i="1"/>
  <c r="M147" i="1"/>
  <c r="L147" i="1"/>
  <c r="K147" i="1"/>
  <c r="J147" i="1"/>
  <c r="H147" i="1"/>
  <c r="G147" i="1"/>
  <c r="F147" i="1"/>
  <c r="F59" i="1"/>
  <c r="F58" i="1"/>
  <c r="S59" i="1"/>
  <c r="R59" i="1"/>
  <c r="Q59" i="1"/>
  <c r="P59" i="1"/>
  <c r="O59" i="1"/>
  <c r="N59" i="1"/>
  <c r="M59" i="1"/>
  <c r="L59" i="1"/>
  <c r="K59" i="1"/>
  <c r="J59" i="1"/>
  <c r="H59" i="1"/>
  <c r="G59" i="1"/>
  <c r="S58" i="1"/>
  <c r="R58" i="1"/>
  <c r="Q58" i="1"/>
  <c r="P58" i="1"/>
  <c r="O58" i="1"/>
  <c r="N58" i="1"/>
  <c r="M58" i="1"/>
  <c r="L58" i="1"/>
  <c r="K58" i="1"/>
  <c r="J58" i="1"/>
  <c r="H58" i="1"/>
  <c r="G58" i="1"/>
  <c r="S56" i="1"/>
  <c r="R56" i="1"/>
  <c r="Q56" i="1"/>
  <c r="P56" i="1"/>
  <c r="O56" i="1"/>
  <c r="N56" i="1"/>
  <c r="M56" i="1"/>
  <c r="L56" i="1"/>
  <c r="K56" i="1"/>
  <c r="J56" i="1"/>
  <c r="H56" i="1"/>
  <c r="G56" i="1"/>
  <c r="F56" i="1"/>
  <c r="F49" i="1" l="1"/>
  <c r="F48" i="1"/>
  <c r="G12" i="9" l="1"/>
  <c r="P12" i="9" s="1"/>
  <c r="A29" i="18"/>
  <c r="A27" i="18"/>
  <c r="A8" i="18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7" i="18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G70" i="9"/>
  <c r="P70" i="9" s="1"/>
  <c r="D75" i="9"/>
  <c r="M75" i="9" l="1"/>
  <c r="J75" i="9"/>
  <c r="G65" i="9"/>
  <c r="P65" i="9" s="1"/>
  <c r="G64" i="9"/>
  <c r="P64" i="9" s="1"/>
  <c r="G61" i="9"/>
  <c r="P61" i="9" s="1"/>
  <c r="G60" i="9"/>
  <c r="P60" i="9" s="1"/>
  <c r="G56" i="9"/>
  <c r="P56" i="9" s="1"/>
  <c r="G55" i="9"/>
  <c r="P55" i="9" s="1"/>
  <c r="G35" i="9"/>
  <c r="P35" i="9" s="1"/>
  <c r="G33" i="9"/>
  <c r="P33" i="9" s="1"/>
  <c r="G22" i="9"/>
  <c r="P22" i="9" s="1"/>
  <c r="G21" i="9"/>
  <c r="P21" i="9" s="1"/>
  <c r="G20" i="9"/>
  <c r="P20" i="9" s="1"/>
  <c r="A40" i="1" l="1"/>
  <c r="A9" i="9"/>
  <c r="G13" i="9"/>
  <c r="P13" i="9" s="1"/>
  <c r="A41" i="1" l="1"/>
  <c r="A43" i="1" s="1"/>
  <c r="A44" i="1" s="1"/>
  <c r="A45" i="1" s="1"/>
  <c r="A46" i="1" s="1"/>
  <c r="A48" i="1" s="1"/>
  <c r="A49" i="1" s="1"/>
  <c r="A51" i="1" s="1"/>
  <c r="A52" i="1" s="1"/>
  <c r="G73" i="9"/>
  <c r="P73" i="9" s="1"/>
  <c r="P68" i="9"/>
  <c r="A59" i="1" l="1"/>
  <c r="A53" i="1"/>
  <c r="A54" i="1" s="1"/>
  <c r="P6" i="9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16" i="14"/>
  <c r="P9" i="9"/>
  <c r="P15" i="9"/>
  <c r="P16" i="9"/>
  <c r="P25" i="9"/>
  <c r="P26" i="9"/>
  <c r="P29" i="9"/>
  <c r="P30" i="9"/>
  <c r="P37" i="9"/>
  <c r="P46" i="9"/>
  <c r="P47" i="9"/>
  <c r="P48" i="9"/>
  <c r="P49" i="9"/>
  <c r="P50" i="9"/>
  <c r="P52" i="9"/>
  <c r="P57" i="9"/>
  <c r="P58" i="9"/>
  <c r="A61" i="1" l="1"/>
  <c r="A63" i="1" s="1"/>
  <c r="A75" i="9"/>
  <c r="G23" i="9"/>
  <c r="P23" i="9" s="1"/>
  <c r="G11" i="9"/>
  <c r="P11" i="9" s="1"/>
  <c r="P8" i="9" l="1"/>
  <c r="G10" i="9"/>
  <c r="G17" i="9"/>
  <c r="P17" i="9" s="1"/>
  <c r="G19" i="9"/>
  <c r="P19" i="9" s="1"/>
  <c r="G18" i="9"/>
  <c r="P18" i="9" s="1"/>
  <c r="G24" i="9"/>
  <c r="P24" i="9" s="1"/>
  <c r="G27" i="9"/>
  <c r="P27" i="9" s="1"/>
  <c r="G28" i="9"/>
  <c r="P28" i="9" s="1"/>
  <c r="G31" i="9"/>
  <c r="P31" i="9" s="1"/>
  <c r="G32" i="9"/>
  <c r="P32" i="9" s="1"/>
  <c r="G34" i="9"/>
  <c r="P34" i="9" s="1"/>
  <c r="G36" i="9"/>
  <c r="P36" i="9" s="1"/>
  <c r="G38" i="9"/>
  <c r="P38" i="9" s="1"/>
  <c r="G39" i="9"/>
  <c r="P39" i="9" s="1"/>
  <c r="G40" i="9"/>
  <c r="P40" i="9" s="1"/>
  <c r="G41" i="9"/>
  <c r="P41" i="9" s="1"/>
  <c r="G42" i="9"/>
  <c r="P42" i="9" s="1"/>
  <c r="G43" i="9"/>
  <c r="P43" i="9" s="1"/>
  <c r="G44" i="9"/>
  <c r="P44" i="9" s="1"/>
  <c r="G45" i="9"/>
  <c r="P45" i="9" s="1"/>
  <c r="G51" i="9"/>
  <c r="P51" i="9" s="1"/>
  <c r="G54" i="9"/>
  <c r="P54" i="9" s="1"/>
  <c r="G59" i="9"/>
  <c r="P59" i="9" s="1"/>
  <c r="P62" i="9"/>
  <c r="G63" i="9"/>
  <c r="P63" i="9" s="1"/>
  <c r="G66" i="9"/>
  <c r="P66" i="9" s="1"/>
  <c r="G67" i="9"/>
  <c r="G69" i="9"/>
  <c r="P69" i="9" s="1"/>
  <c r="G71" i="9"/>
  <c r="P71" i="9" s="1"/>
  <c r="G72" i="9"/>
  <c r="P72" i="9" s="1"/>
  <c r="P10" i="9" l="1"/>
  <c r="P75" i="9" s="1"/>
  <c r="G75" i="9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6" i="1" l="1"/>
  <c r="A137" i="1" s="1"/>
  <c r="A139" i="1" s="1"/>
  <c r="A140" i="1" s="1"/>
  <c r="A142" i="1" s="1"/>
  <c r="A143" i="1" s="1"/>
  <c r="A145" i="1" s="1"/>
  <c r="A147" i="1" l="1"/>
  <c r="A149" i="1" s="1"/>
  <c r="A150" i="1" s="1"/>
  <c r="A151" i="1" s="1"/>
  <c r="A153" i="1" s="1"/>
  <c r="A154" i="1" s="1"/>
  <c r="A156" i="1" s="1"/>
</calcChain>
</file>

<file path=xl/sharedStrings.xml><?xml version="1.0" encoding="utf-8"?>
<sst xmlns="http://schemas.openxmlformats.org/spreadsheetml/2006/main" count="2301" uniqueCount="1133">
  <si>
    <t>Item No</t>
  </si>
  <si>
    <t>Notes</t>
  </si>
  <si>
    <t>Project Management</t>
  </si>
  <si>
    <t>Training</t>
  </si>
  <si>
    <t>Project Administrator</t>
  </si>
  <si>
    <t>Senior Solution Architect</t>
  </si>
  <si>
    <t>Technical Specialist</t>
  </si>
  <si>
    <t>Senior Business Analyst</t>
  </si>
  <si>
    <t>Business Analyst</t>
  </si>
  <si>
    <t xml:space="preserve">Senior Change Manager </t>
  </si>
  <si>
    <t>Trainer</t>
  </si>
  <si>
    <t>Change Lead</t>
  </si>
  <si>
    <t>Data Migration Consultant</t>
  </si>
  <si>
    <t>Developer</t>
  </si>
  <si>
    <t>Change Consultant</t>
  </si>
  <si>
    <t>Solution Architect</t>
  </si>
  <si>
    <t>Data Architect</t>
  </si>
  <si>
    <t>Training Lead</t>
  </si>
  <si>
    <t>Lead Architect</t>
  </si>
  <si>
    <t>Change Management</t>
  </si>
  <si>
    <t>Testing</t>
  </si>
  <si>
    <t>Test Lead</t>
  </si>
  <si>
    <t>Test Engineer</t>
  </si>
  <si>
    <t>Quality Assurance Tester</t>
  </si>
  <si>
    <t>Cutover Consultant</t>
  </si>
  <si>
    <t>Cutover</t>
  </si>
  <si>
    <t>Technical</t>
  </si>
  <si>
    <t>Training Needs Assessment</t>
  </si>
  <si>
    <t>Technical Upgrade</t>
  </si>
  <si>
    <t>Specialised SAP Resources</t>
  </si>
  <si>
    <t>Resource Category</t>
  </si>
  <si>
    <t>Resource Role</t>
  </si>
  <si>
    <t>Quality Assurance</t>
  </si>
  <si>
    <t>Lead Quality Assurance</t>
  </si>
  <si>
    <t>Consultant Quality Assurance</t>
  </si>
  <si>
    <t>Cloud Architect / Specialist</t>
  </si>
  <si>
    <t>BTP Architect / Specialist</t>
  </si>
  <si>
    <t>Basis Architect / Specialist</t>
  </si>
  <si>
    <t>Migration Architect / Specialist</t>
  </si>
  <si>
    <t>FIORI Architect / Specialist</t>
  </si>
  <si>
    <t>Data Architect / Specialist</t>
  </si>
  <si>
    <t>SAC Architect / Specialist</t>
  </si>
  <si>
    <t>Integration Architect / Specialist</t>
  </si>
  <si>
    <t>Solution Architect / Specialist</t>
  </si>
  <si>
    <t>Technical Architect / Specialist</t>
  </si>
  <si>
    <t>Development Category</t>
  </si>
  <si>
    <t>Conversions (C)</t>
  </si>
  <si>
    <t>Forms (F)</t>
  </si>
  <si>
    <t>Workflow (W)</t>
  </si>
  <si>
    <t>Enhancements (E)</t>
  </si>
  <si>
    <t>Case Solution</t>
  </si>
  <si>
    <t>Mobile Solution - Angular</t>
  </si>
  <si>
    <t>Integration (I)
SAP to non-SAP</t>
  </si>
  <si>
    <t>Integration (I)
SAP to SAP</t>
  </si>
  <si>
    <t>FIORI</t>
  </si>
  <si>
    <t>Mobile Solution - UI5</t>
  </si>
  <si>
    <t>Module for Training</t>
  </si>
  <si>
    <t>Number of training Sessions
A</t>
  </si>
  <si>
    <t>Number of training Sessions
C</t>
  </si>
  <si>
    <t>Number of training Sessions
D</t>
  </si>
  <si>
    <t>Payroll Processing</t>
  </si>
  <si>
    <t>Real Estate Case Management</t>
  </si>
  <si>
    <t>Supply Chain &amp; Logistics</t>
  </si>
  <si>
    <t>Information Life Cycle Management</t>
  </si>
  <si>
    <t>SAP Analytics Cloud</t>
  </si>
  <si>
    <t>Signavio</t>
  </si>
  <si>
    <t xml:space="preserve"> Number of training Sessions
B</t>
  </si>
  <si>
    <t>Total Anticipated Number of Training Sessions</t>
  </si>
  <si>
    <t>Training Approach</t>
  </si>
  <si>
    <t>Training Curriculum</t>
  </si>
  <si>
    <t>Training Roadmap</t>
  </si>
  <si>
    <t>Training Evaluation</t>
  </si>
  <si>
    <t>Prepare Phase</t>
  </si>
  <si>
    <t>Analyse Discover Phase</t>
  </si>
  <si>
    <t>Extract &amp; Profile Phase</t>
  </si>
  <si>
    <t>Transition &amp; Cleanse Phase</t>
  </si>
  <si>
    <t>Validate &amp; Test Phase</t>
  </si>
  <si>
    <t>New</t>
  </si>
  <si>
    <t>Extend</t>
  </si>
  <si>
    <t>CCT Project Dimensions</t>
  </si>
  <si>
    <t>Training Service Category</t>
  </si>
  <si>
    <t>Online Training Material</t>
  </si>
  <si>
    <t>Field Staff Training Material</t>
  </si>
  <si>
    <t>System Administrator Training Material</t>
  </si>
  <si>
    <t>Train the Trainer / Super User / SME Training Material</t>
  </si>
  <si>
    <t>Type of Training Material</t>
  </si>
  <si>
    <t>Action</t>
  </si>
  <si>
    <t>External Training Material</t>
  </si>
  <si>
    <t>Upgrade / Extend</t>
  </si>
  <si>
    <t>Year 1</t>
  </si>
  <si>
    <t>Year 2</t>
  </si>
  <si>
    <t>Year 3</t>
  </si>
  <si>
    <t>Cost Elements</t>
  </si>
  <si>
    <t>Initiate and Plan</t>
  </si>
  <si>
    <t>System Investigation and Analysis</t>
  </si>
  <si>
    <t>Design</t>
  </si>
  <si>
    <t>Customisation / Development</t>
  </si>
  <si>
    <t>Integration</t>
  </si>
  <si>
    <t>Configuration</t>
  </si>
  <si>
    <t>Final Acceptance Testing (User Acceptance Testing)</t>
  </si>
  <si>
    <t>EPIC Contraventions Implementation Costs</t>
  </si>
  <si>
    <t>Data Migration</t>
  </si>
  <si>
    <t>Data Cleansing</t>
  </si>
  <si>
    <t>Total Cost of Training Sessions</t>
  </si>
  <si>
    <t>Training of new functionality</t>
  </si>
  <si>
    <r>
      <t xml:space="preserve">Cost - Year 1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</si>
  <si>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- Year 2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</si>
  <si>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- Year 3
</t>
    </r>
    <r>
      <rPr>
        <b/>
        <sz val="8"/>
        <color theme="1" tint="0.499984740745262"/>
        <rFont val="Arial"/>
        <family val="2"/>
      </rPr>
      <t>Excl. VAT</t>
    </r>
  </si>
  <si>
    <r>
      <t xml:space="preserve">Total Cost
</t>
    </r>
    <r>
      <rPr>
        <b/>
        <sz val="8"/>
        <color theme="1" tint="0.499984740745262"/>
        <rFont val="Arial"/>
        <family val="2"/>
      </rPr>
      <t>Excl. VAT</t>
    </r>
  </si>
  <si>
    <t>Breakdown of Total Cost across Project Years</t>
  </si>
  <si>
    <t>Extend / New</t>
  </si>
  <si>
    <t>Invoice Verification and Accounts Payable</t>
  </si>
  <si>
    <t>Upgrade / New</t>
  </si>
  <si>
    <t>Principal Project Manager</t>
  </si>
  <si>
    <t>Principal Developer</t>
  </si>
  <si>
    <t>Deployment Lead</t>
  </si>
  <si>
    <t>Basis</t>
  </si>
  <si>
    <t>Basis Lead</t>
  </si>
  <si>
    <t>Basis Senior Consultant</t>
  </si>
  <si>
    <t>Basis Cloud / HANA Specialist</t>
  </si>
  <si>
    <t>Functional</t>
  </si>
  <si>
    <t xml:space="preserve">Implement, Reconcile and GO-Live </t>
  </si>
  <si>
    <t>Load Phase including Mock Cycles</t>
  </si>
  <si>
    <t>Employee Self Services (ESS)</t>
  </si>
  <si>
    <t>Manager Self Services (MSS)</t>
  </si>
  <si>
    <t>Workplace Skills Plan through EC Extension</t>
  </si>
  <si>
    <t>Bursary Management through EC Extension</t>
  </si>
  <si>
    <t>Employee Assistance and Wellness through EC Extension</t>
  </si>
  <si>
    <t>Employee Relations through EC Extension</t>
  </si>
  <si>
    <t>Functional Lead (Overall)</t>
  </si>
  <si>
    <t>Lead Security / Authorisation</t>
  </si>
  <si>
    <t>Post Go-Live Stabilisation &amp; Acceptance</t>
  </si>
  <si>
    <t>Indicative Cost to Phase Allocation</t>
  </si>
  <si>
    <t>15% to 20%</t>
  </si>
  <si>
    <t>40% to 70%</t>
  </si>
  <si>
    <t>15% to 30%</t>
  </si>
  <si>
    <t>Training Schedule</t>
  </si>
  <si>
    <t>Security / Authorisation / User Support</t>
  </si>
  <si>
    <t>Principal Consultant Security / Authorisation / GRC</t>
  </si>
  <si>
    <t>Consultant Security / Authorisation / GRC</t>
  </si>
  <si>
    <t>Senior Trainer</t>
  </si>
  <si>
    <t>Technical Lead</t>
  </si>
  <si>
    <t>Programme Manager</t>
  </si>
  <si>
    <r>
      <t xml:space="preserve">Rate Based 
Low Complexity
</t>
    </r>
    <r>
      <rPr>
        <b/>
        <sz val="10"/>
        <color theme="1" tint="0.499984740745262"/>
        <rFont val="Century Gothic"/>
        <family val="2"/>
      </rPr>
      <t>Excl. VAT</t>
    </r>
  </si>
  <si>
    <r>
      <t xml:space="preserve">Rate Based 
High Complexity
</t>
    </r>
    <r>
      <rPr>
        <b/>
        <sz val="10"/>
        <color theme="1" tint="0.499984740745262"/>
        <rFont val="Century Gothic"/>
        <family val="2"/>
      </rPr>
      <t>Excl. VA</t>
    </r>
    <r>
      <rPr>
        <b/>
        <sz val="10"/>
        <rFont val="Century Gothic"/>
        <family val="2"/>
      </rPr>
      <t>T</t>
    </r>
  </si>
  <si>
    <r>
      <t xml:space="preserve">Rate Based 
High Complexity
</t>
    </r>
    <r>
      <rPr>
        <b/>
        <sz val="10"/>
        <color theme="1" tint="0.499984740745262"/>
        <rFont val="Century Gothic"/>
        <family val="2"/>
      </rPr>
      <t>Excl. VAT</t>
    </r>
  </si>
  <si>
    <r>
      <t xml:space="preserve">Rate Based 
Medium Complexity
</t>
    </r>
    <r>
      <rPr>
        <b/>
        <sz val="10"/>
        <color theme="1" tint="0.499984740745262"/>
        <rFont val="Century Gothic"/>
        <family val="2"/>
      </rPr>
      <t>Excl. VAT</t>
    </r>
  </si>
  <si>
    <t>Generic</t>
  </si>
  <si>
    <t>Rate per Training Session B</t>
  </si>
  <si>
    <t>Rate per Training Session C</t>
  </si>
  <si>
    <t>Total Training Sessions Cost</t>
  </si>
  <si>
    <t>Technical upgrade of the Current SAP Solutions to SAP HANA as a minimum viable solution landscape to replace and decommission all functionality in Current SAP Solution components that will not migrate; the migration of the Current SAP Solutions data and deployment of new SAP HANA functionality where Current SAP Solution functionality cannot be remediated.</t>
  </si>
  <si>
    <t>Finance (F1)</t>
  </si>
  <si>
    <t>Treasury (F4)</t>
  </si>
  <si>
    <t>Web-services Internal Portal</t>
  </si>
  <si>
    <t>Web-services External Portal</t>
  </si>
  <si>
    <t>Reports, Data and Analytics (R)</t>
  </si>
  <si>
    <t>Data and Analytics (R)</t>
  </si>
  <si>
    <t>Business Data Cloud / Dashboard ®</t>
  </si>
  <si>
    <t>Implementation</t>
  </si>
  <si>
    <t xml:space="preserve">Execution </t>
  </si>
  <si>
    <t>No.</t>
  </si>
  <si>
    <t>Sub-Total Implementation Cost Schedule 2</t>
  </si>
  <si>
    <t>Sub-Total Implementation Cost Schedule 3</t>
  </si>
  <si>
    <t>Sub-Total Implementation Cost Schedule 4</t>
  </si>
  <si>
    <t>Training Services</t>
  </si>
  <si>
    <t>Total Implementation Cost</t>
  </si>
  <si>
    <t>Budgeting (F3)</t>
  </si>
  <si>
    <t>Asset Lifecycle Management (O1a)</t>
  </si>
  <si>
    <t>Repairs and Maintenance (O1b)</t>
  </si>
  <si>
    <t>Fleet Management (O1d)</t>
  </si>
  <si>
    <t>Procurement (F8)</t>
  </si>
  <si>
    <t>Inventory Management (O1c)</t>
  </si>
  <si>
    <t>EPIC Contraventions (O9)</t>
  </si>
  <si>
    <t>Reports, Data &amp; Analytics (G3)</t>
  </si>
  <si>
    <t>Integrations (G1)</t>
  </si>
  <si>
    <t>Total Implementation Component
Excl. VAT</t>
  </si>
  <si>
    <t>Table C.4.1: Price Schedule 1:  Implementation</t>
  </si>
  <si>
    <t>Table C.4.2: Price Schedule 2: Implementation - Data Migration and Data Cleansing</t>
  </si>
  <si>
    <t xml:space="preserve">Table C.4.3: Price Schedule 3: Implementation - Emergency, Policing and Incident Control (EPIC) Contraventions </t>
  </si>
  <si>
    <t>Table C.4.4: Price Schedule 4: Training Services</t>
  </si>
  <si>
    <t xml:space="preserve">Table C.4.5: Price Schedule 5: Total Implementation Cost </t>
  </si>
  <si>
    <t>Price Schedules</t>
  </si>
  <si>
    <t>Price Schedule 1</t>
  </si>
  <si>
    <t>Price Schedule 2</t>
  </si>
  <si>
    <t>Price Schedule 3</t>
  </si>
  <si>
    <t>Price Schedule 4</t>
  </si>
  <si>
    <r>
      <t>NOTE</t>
    </r>
    <r>
      <rPr>
        <sz val="8"/>
        <color rgb="FF000000"/>
        <rFont val="Arial"/>
        <family val="2"/>
      </rPr>
      <t>: Price Schedule Tables C.4.6 to C.4.9 are Rates Based and do not form part of the Total Cost presented on this Price Schedule</t>
    </r>
  </si>
  <si>
    <t xml:space="preserve">Table C.4.7: Price Schedule 7: Training Material Development </t>
  </si>
  <si>
    <t>Table C.4.8: Price Schedule 8: Professional Services</t>
  </si>
  <si>
    <t>Table C.4.9: Price Schedule 9: Development Services</t>
  </si>
  <si>
    <t xml:space="preserve">Table C.4.6: Price Schedule 6: Training Sessions </t>
  </si>
  <si>
    <t>Functional Analyst Principal Level</t>
  </si>
  <si>
    <t>Functional Analyst Senior Level</t>
  </si>
  <si>
    <t>Functional Analyst</t>
  </si>
  <si>
    <t>Deploy Specialised SAP Cloud Products Solutions and out-of-the-box SAP S/4HANA capabilities and functionality not activated during the technical upgrade in line with the Business Requirements Traceability Matrix (BRTM).</t>
  </si>
  <si>
    <t>Procurement of Additional add-on Implementation Services provision Schedule 5</t>
  </si>
  <si>
    <t xml:space="preserve">Go-Live </t>
  </si>
  <si>
    <t>Sub-Total Implementation Cost Schedule 1</t>
  </si>
  <si>
    <r>
      <t xml:space="preserve">Data Migration Implementation Cost 
</t>
    </r>
    <r>
      <rPr>
        <b/>
        <sz val="10"/>
        <color theme="1" tint="0.499984740745262"/>
        <rFont val="Arial"/>
        <family val="2"/>
      </rPr>
      <t>Excl. VAT</t>
    </r>
  </si>
  <si>
    <r>
      <t xml:space="preserve">Data Cleansing Implementation Cost 
</t>
    </r>
    <r>
      <rPr>
        <b/>
        <sz val="10"/>
        <color theme="1" tint="0.499984740745262"/>
        <rFont val="Arial"/>
        <family val="2"/>
      </rPr>
      <t>Excl. VAT</t>
    </r>
  </si>
  <si>
    <r>
      <t xml:space="preserve">Initiate and Plan
</t>
    </r>
    <r>
      <rPr>
        <b/>
        <sz val="8"/>
        <color theme="1" tint="0.499984740745262"/>
        <rFont val="Arial"/>
        <family val="2"/>
      </rPr>
      <t>Excl. VAT</t>
    </r>
  </si>
  <si>
    <r>
      <t xml:space="preserve">System Investigation and Analysis
</t>
    </r>
    <r>
      <rPr>
        <b/>
        <sz val="8"/>
        <color theme="1" tint="0.499984740745262"/>
        <rFont val="Arial"/>
        <family val="2"/>
      </rPr>
      <t>Excl. VAT</t>
    </r>
  </si>
  <si>
    <r>
      <t xml:space="preserve">Design
</t>
    </r>
    <r>
      <rPr>
        <b/>
        <sz val="8"/>
        <color theme="1" tint="0.499984740745262"/>
        <rFont val="Arial"/>
        <family val="2"/>
      </rPr>
      <t>Excl. VAT</t>
    </r>
  </si>
  <si>
    <r>
      <t xml:space="preserve">Configuration
</t>
    </r>
    <r>
      <rPr>
        <b/>
        <sz val="8"/>
        <color theme="1" tint="0.499984740745262"/>
        <rFont val="Arial"/>
        <family val="2"/>
      </rPr>
      <t>Excl. VAT</t>
    </r>
  </si>
  <si>
    <r>
      <t xml:space="preserve">Customisation / Development
</t>
    </r>
    <r>
      <rPr>
        <b/>
        <sz val="8"/>
        <color theme="1" tint="0.499984740745262"/>
        <rFont val="Arial"/>
        <family val="2"/>
      </rPr>
      <t>Excl. VAT</t>
    </r>
  </si>
  <si>
    <r>
      <t xml:space="preserve">Integration
</t>
    </r>
    <r>
      <rPr>
        <b/>
        <sz val="8"/>
        <color theme="1" tint="0.499984740745262"/>
        <rFont val="Arial"/>
        <family val="2"/>
      </rPr>
      <t>Excl. VAT</t>
    </r>
  </si>
  <si>
    <r>
      <t xml:space="preserve">Internal Testing
</t>
    </r>
    <r>
      <rPr>
        <b/>
        <sz val="8"/>
        <color theme="1" tint="0.499984740745262"/>
        <rFont val="Arial"/>
        <family val="2"/>
      </rPr>
      <t>Excl. VAT</t>
    </r>
  </si>
  <si>
    <r>
      <t xml:space="preserve">Final Acceptance Testing 
(User Acceptance Testing)
</t>
    </r>
    <r>
      <rPr>
        <b/>
        <sz val="8"/>
        <color theme="1" tint="0.499984740745262"/>
        <rFont val="Arial"/>
        <family val="2"/>
      </rPr>
      <t>Excl. VAT</t>
    </r>
  </si>
  <si>
    <r>
      <t xml:space="preserve">GO-Live 
</t>
    </r>
    <r>
      <rPr>
        <b/>
        <sz val="8"/>
        <color theme="1" tint="0.499984740745262"/>
        <rFont val="Arial"/>
        <family val="2"/>
      </rPr>
      <t>Excl. VAT</t>
    </r>
  </si>
  <si>
    <r>
      <t xml:space="preserve">Post Go-Live Stabilisation &amp; Acceptance
</t>
    </r>
    <r>
      <rPr>
        <b/>
        <sz val="8"/>
        <color theme="1" tint="0.499984740745262"/>
        <rFont val="Arial"/>
        <family val="2"/>
      </rPr>
      <t>Excl. VAT</t>
    </r>
  </si>
  <si>
    <r>
      <t xml:space="preserve">Project Management
</t>
    </r>
    <r>
      <rPr>
        <b/>
        <sz val="8"/>
        <color theme="1" tint="0.499984740745262"/>
        <rFont val="Arial"/>
        <family val="2"/>
      </rPr>
      <t>Excl. VAT</t>
    </r>
  </si>
  <si>
    <r>
      <t xml:space="preserve">Change Management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</si>
  <si>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Migration Case Solution
</t>
    </r>
    <r>
      <rPr>
        <b/>
        <sz val="10"/>
        <color theme="1" tint="0.499984740745262"/>
        <rFont val="Arial"/>
        <family val="2"/>
      </rPr>
      <t>Excl. VAT</t>
    </r>
  </si>
  <si>
    <r>
      <t xml:space="preserve">Cost Migration Mobile Solution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</si>
  <si>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1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</si>
  <si>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2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</si>
  <si>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3
</t>
    </r>
    <r>
      <rPr>
        <b/>
        <sz val="10"/>
        <color theme="1" tint="0.499984740745262"/>
        <rFont val="Arial"/>
        <family val="2"/>
      </rPr>
      <t>Excl. VAT</t>
    </r>
  </si>
  <si>
    <r>
      <t xml:space="preserve">Release 4
</t>
    </r>
    <r>
      <rPr>
        <b/>
        <sz val="10"/>
        <color theme="1" tint="0.499984740745262"/>
        <rFont val="Arial"/>
        <family val="2"/>
      </rPr>
      <t>Excl. VAT</t>
    </r>
  </si>
  <si>
    <r>
      <t xml:space="preserve">Training Cost A - 
Train the Trainer / Super User / SME
</t>
    </r>
    <r>
      <rPr>
        <b/>
        <sz val="8"/>
        <color theme="1" tint="0.499984740745262"/>
        <rFont val="Arial"/>
        <family val="2"/>
      </rPr>
      <t>(In Person Training max 10 Attendees Council Facilities)</t>
    </r>
  </si>
  <si>
    <r>
      <t xml:space="preserve">Training Cost B - 
System Administrator
</t>
    </r>
    <r>
      <rPr>
        <b/>
        <sz val="8"/>
        <color theme="1" tint="0.499984740745262"/>
        <rFont val="Arial"/>
        <family val="2"/>
      </rPr>
      <t>(In Person Training max 10 Attendees Council Facilities)</t>
    </r>
  </si>
  <si>
    <r>
      <t xml:space="preserve">Training Cost C - 
Field Staff / Depots
</t>
    </r>
    <r>
      <rPr>
        <b/>
        <sz val="8"/>
        <color theme="1" tint="0.499984740745262"/>
        <rFont val="Arial"/>
        <family val="2"/>
      </rPr>
      <t>(Online)</t>
    </r>
  </si>
  <si>
    <r>
      <t xml:space="preserve">Training Cost D -
Online Classroom
</t>
    </r>
    <r>
      <rPr>
        <b/>
        <sz val="8"/>
        <color theme="1" tint="0.499984740745262"/>
        <rFont val="Arial"/>
        <family val="2"/>
      </rPr>
      <t>(Online max 30 Attendees)</t>
    </r>
  </si>
  <si>
    <r>
      <t xml:space="preserve">Rate per Training Session A
</t>
    </r>
    <r>
      <rPr>
        <b/>
        <sz val="8"/>
        <color theme="1" tint="0.499984740745262"/>
        <rFont val="Arial"/>
        <family val="2"/>
      </rPr>
      <t>Excl. VAT</t>
    </r>
  </si>
  <si>
    <r>
      <t xml:space="preserve">Sub-total Cost Training Sessions A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</si>
  <si>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per Training Session B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</si>
  <si>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per Training Session C
</t>
    </r>
    <r>
      <rPr>
        <b/>
        <sz val="8"/>
        <color theme="1" tint="0.499984740745262"/>
        <rFont val="Arial"/>
        <family val="2"/>
      </rPr>
      <t>Excl. VAT</t>
    </r>
  </si>
  <si>
    <r>
      <t xml:space="preserve">Cost per Training Session D
</t>
    </r>
    <r>
      <rPr>
        <b/>
        <sz val="8"/>
        <color theme="1" tint="0.499984740745262"/>
        <rFont val="Arial"/>
        <family val="2"/>
      </rPr>
      <t>Excl. VAT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</si>
  <si>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Ariba Supplier Risk</t>
    </r>
  </si>
  <si>
    <r>
      <rPr>
        <b/>
        <sz val="8"/>
        <color theme="1"/>
        <rFont val="Arial"/>
        <family val="2"/>
      </rPr>
      <t>NL:</t>
    </r>
    <r>
      <rPr>
        <sz val="8"/>
        <color theme="1"/>
        <rFont val="Arial"/>
        <family val="2"/>
      </rPr>
      <t xml:space="preserve"> SAP Ariba Spend Control Tower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</si>
  <si>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Business Network Commerce Automation</t>
    </r>
  </si>
  <si>
    <r>
      <rPr>
        <b/>
        <sz val="8"/>
        <color theme="1"/>
        <rFont val="Arial"/>
        <family val="2"/>
      </rPr>
      <t>NL:</t>
    </r>
    <r>
      <rPr>
        <sz val="8"/>
        <color theme="1"/>
        <rFont val="Arial"/>
        <family val="2"/>
      </rPr>
      <t xml:space="preserve"> SAP Ariba Buying for SAP S/4HANA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</si>
  <si>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Ariba Catalog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</si>
  <si>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Business Data Cloud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</si>
  <si>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Records Management (O7)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</si>
  <si>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Arching (O8)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</si>
  <si>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Insights &amp; Intelligence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</si>
  <si>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Modeller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</si>
  <si>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Transformation Manager</t>
    </r>
  </si>
  <si>
    <r>
      <rPr>
        <b/>
        <sz val="8"/>
        <color theme="1"/>
        <rFont val="Arial"/>
        <family val="2"/>
      </rPr>
      <t>NL</t>
    </r>
    <r>
      <rPr>
        <sz val="8"/>
        <color theme="1"/>
        <rFont val="Arial"/>
        <family val="2"/>
      </rPr>
      <t>: Process Collaboration Hub</t>
    </r>
  </si>
  <si>
    <r>
      <t xml:space="preserve">Rate Based 
Low Complexity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</si>
  <si>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
Medium Complexity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</si>
  <si>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
High Complexity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</si>
  <si>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per Hour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</si>
  <si>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per Day
</t>
    </r>
    <r>
      <rPr>
        <b/>
        <sz val="10"/>
        <color theme="1" tint="0.499984740745262"/>
        <rFont val="Arial"/>
        <family val="2"/>
      </rPr>
      <t>Excl. VAT</t>
    </r>
  </si>
  <si>
    <r>
      <t xml:space="preserve">Rate Based per Month
</t>
    </r>
    <r>
      <rPr>
        <b/>
        <sz val="10"/>
        <color theme="1" tint="0.499984740745262"/>
        <rFont val="Arial"/>
        <family val="2"/>
      </rPr>
      <t>Excl. VAT</t>
    </r>
  </si>
  <si>
    <t>Complete the grey shaded cells.</t>
  </si>
  <si>
    <t xml:space="preserve">Financial Management </t>
  </si>
  <si>
    <t>Financial Management</t>
  </si>
  <si>
    <t>Finance (F1) / Budgets (F3) / Treasury (F4)</t>
  </si>
  <si>
    <r>
      <rPr>
        <b/>
        <sz val="8"/>
        <rFont val="Arial"/>
        <family val="2"/>
      </rPr>
      <t>NL:</t>
    </r>
    <r>
      <rPr>
        <sz val="8"/>
        <rFont val="Arial"/>
        <family val="2"/>
      </rPr>
      <t xml:space="preserve"> Asset Accounting / Insurance (F12) - Insurance Asset Register</t>
    </r>
  </si>
  <si>
    <r>
      <t xml:space="preserve">Implementation Component
</t>
    </r>
    <r>
      <rPr>
        <b/>
        <sz val="8"/>
        <color theme="1" tint="0.499984740745262"/>
        <rFont val="Arial"/>
        <family val="2"/>
      </rPr>
      <t>See CCT Proposed Solution Architecture in Schedule J
NL: Indicates new SAP Module (License)</t>
    </r>
  </si>
  <si>
    <t>Planning to Develop Solution Architecture Blueprint</t>
  </si>
  <si>
    <t>Reference CCT Proposed Solution Architecture Blueprint</t>
  </si>
  <si>
    <t xml:space="preserve">J.1.4.1 </t>
  </si>
  <si>
    <t>J.1.4.3 a</t>
  </si>
  <si>
    <t>J.1.4.3 b</t>
  </si>
  <si>
    <t>J.1.4.3 c</t>
  </si>
  <si>
    <t>SAP Analytics Cloud (SAC) Planning</t>
  </si>
  <si>
    <t>J.1.4.3 d</t>
  </si>
  <si>
    <t>mSCOA Alignment</t>
  </si>
  <si>
    <t>J.1.4.3 e</t>
  </si>
  <si>
    <t>J.1.4.3 i</t>
  </si>
  <si>
    <t>Municipal Chart of Accounts</t>
  </si>
  <si>
    <t>mSCOA Embedded in SAP</t>
  </si>
  <si>
    <t>mSCOA Reporting from SAP</t>
  </si>
  <si>
    <t>Asset Management</t>
  </si>
  <si>
    <t>Asset Lifecycle Management (O1a), Repairs and Maintenance (O1b) and Fleet Management (O1d)</t>
  </si>
  <si>
    <t>J.4.4.1</t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</si>
  <si>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SAP Service and Asset Manager (SSAM)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</si>
  <si>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SAP Field Service Management (FSM)</t>
    </r>
  </si>
  <si>
    <t>GIS Integration</t>
  </si>
  <si>
    <t>J.4.4.3 a</t>
  </si>
  <si>
    <t>J.4.4.3 b</t>
  </si>
  <si>
    <t>J.4.4.3 c</t>
  </si>
  <si>
    <t>J.4.4.3 d</t>
  </si>
  <si>
    <t>J.4.4.3 h</t>
  </si>
  <si>
    <t xml:space="preserve">J.5.2.1 </t>
  </si>
  <si>
    <t>Real Estate Management</t>
  </si>
  <si>
    <t>Property Value Chain (O3) and Real Estate Management (O2)</t>
  </si>
  <si>
    <t>J.5.2.2 a</t>
  </si>
  <si>
    <t xml:space="preserve">Utilities Management  </t>
  </si>
  <si>
    <t>Revenue Management (F5) and Billing and Invoicing (F6)</t>
  </si>
  <si>
    <t xml:space="preserve">J.6.2.1 </t>
  </si>
  <si>
    <t>J.6.2.2 a</t>
  </si>
  <si>
    <t>Utilities Management</t>
  </si>
  <si>
    <t>Portfolio, Programme and Project Management</t>
  </si>
  <si>
    <t>J.7.2.1</t>
  </si>
  <si>
    <t>Spend and Supply Chain Management</t>
  </si>
  <si>
    <t>Service Management</t>
  </si>
  <si>
    <t>J.1.4.2 a</t>
  </si>
  <si>
    <t>J.1.4.2 b</t>
  </si>
  <si>
    <t>Sub-Total Price Schedule 1</t>
  </si>
  <si>
    <t>Sub-Total Price Schedule 2</t>
  </si>
  <si>
    <t>Sub-Total Price Schedule 3</t>
  </si>
  <si>
    <t>EPIC Contraventions Case Solution</t>
  </si>
  <si>
    <t>EPIC Contraventions Mobile Solution</t>
  </si>
  <si>
    <t>Complete ALL the grey shaded cells.</t>
  </si>
  <si>
    <t xml:space="preserve">Accelerators, Tools and Templates </t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</si>
  <si>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Funds Management</t>
    </r>
  </si>
  <si>
    <t>Personnel Cost Planning (PCP)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</si>
  <si>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Migrate PaPM BW/4HANA Add-on to Profitability and Performance Management (PaPM) on Business Data Cloud</t>
    </r>
  </si>
  <si>
    <r>
      <rPr>
        <b/>
        <sz val="8"/>
        <rFont val="Arial"/>
        <family val="2"/>
      </rPr>
      <t>Release 3</t>
    </r>
    <r>
      <rPr>
        <sz val="8"/>
        <rFont val="Arial"/>
        <family val="2"/>
      </rPr>
      <t>: Migrate PaPM BW/4HANA Add-on to Profitability and Performance Management (PaPM) on Business Data Cloud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</si>
  <si>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Migrate BPC BW/4HANA Add-on to SAP Analytics Cloud (SAC) Planning on Business Data Cloud</t>
    </r>
  </si>
  <si>
    <r>
      <rPr>
        <b/>
        <sz val="8"/>
        <rFont val="Arial"/>
        <family val="2"/>
      </rPr>
      <t>Release 3</t>
    </r>
    <r>
      <rPr>
        <sz val="8"/>
        <rFont val="Arial"/>
        <family val="2"/>
      </rPr>
      <t>: Migrate BPC BW/4HANA Add-on to SAP Analytics Cloud (SAC) Planning on Business Data Cloud</t>
    </r>
  </si>
  <si>
    <t>Finance (F1) / Budgets (F3) / Treasury (F4) - Deliver BRTM Scope through Standard SAP S/4HANA and Cloud Solution Functionality</t>
  </si>
  <si>
    <t>mSCOA (F2) - Deliver BRTM Scope through Standard SAP S/4HANA and Cloud Solution Functionality</t>
  </si>
  <si>
    <t>J.4.4.2 a</t>
  </si>
  <si>
    <r>
      <rPr>
        <b/>
        <sz val="8"/>
        <rFont val="Arial"/>
        <family val="2"/>
      </rPr>
      <t>NL Release 2:</t>
    </r>
    <r>
      <rPr>
        <sz val="8"/>
        <rFont val="Arial"/>
        <family val="2"/>
      </rPr>
      <t xml:space="preserve"> Spatial Asset Management including Geo Enablement Framework</t>
    </r>
  </si>
  <si>
    <t>Asset Lifecycle Management (O1a), Repairs and Maintenance (O1b) and Fleet Management (O1d) - Deliver BRTM Scope through Standard SAP S/4HANA and Cloud Solution Functionality</t>
  </si>
  <si>
    <r>
      <rPr>
        <b/>
        <sz val="8"/>
        <rFont val="Arial"/>
        <family val="2"/>
      </rPr>
      <t xml:space="preserve">NL Release 2: </t>
    </r>
    <r>
      <rPr>
        <sz val="8"/>
        <rFont val="Arial"/>
        <family val="2"/>
      </rPr>
      <t>Asset Performance Management</t>
    </r>
  </si>
  <si>
    <t>Treasury Loans</t>
  </si>
  <si>
    <t>J.5.2.3 b</t>
  </si>
  <si>
    <t>Property Value Chain (O3) and Real Estate Management (O2) - Deliver BRTM Scope through Standard SAP S/4HANA and Cloud Solution Functionality</t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</si>
  <si>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Adopts Geographical Enablement Framework (GEF)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</si>
  <si>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Adopts Geographical Enablement Framework (GEF)</t>
    </r>
  </si>
  <si>
    <r>
      <rPr>
        <b/>
        <sz val="8"/>
        <color theme="1"/>
        <rFont val="Arial"/>
        <family val="2"/>
      </rPr>
      <t xml:space="preserve">NL Release 2: </t>
    </r>
    <r>
      <rPr>
        <sz val="8"/>
        <color theme="1"/>
        <rFont val="Arial"/>
        <family val="2"/>
      </rPr>
      <t>Cloud for Energy</t>
    </r>
  </si>
  <si>
    <r>
      <rPr>
        <b/>
        <sz val="8"/>
        <color theme="1"/>
        <rFont val="Arial"/>
        <family val="2"/>
      </rPr>
      <t xml:space="preserve">NL Release 3: </t>
    </r>
    <r>
      <rPr>
        <sz val="8"/>
        <color theme="1"/>
        <rFont val="Arial"/>
        <family val="2"/>
      </rPr>
      <t>Cloud for Energy</t>
    </r>
  </si>
  <si>
    <t>Revenue Management (F5) and Billing and Invoicing (F6) - Deliver BRTM Scope through Standard SAP S/4HANA and Cloud Solution Functionality</t>
  </si>
  <si>
    <t>Programme and Project Management (F7)</t>
  </si>
  <si>
    <t>Programme and Project Management (F7) - Deliver BRTM Scope through Standard SAP S/4HANA and Cloud Solution Functionality</t>
  </si>
  <si>
    <t>J.7.2.3 d</t>
  </si>
  <si>
    <t>J.7.2.3 a</t>
  </si>
  <si>
    <t>J.8.5.1</t>
  </si>
  <si>
    <t>J.8.5.3 b</t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</si>
  <si>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SAP Strategic Procurement</t>
    </r>
  </si>
  <si>
    <t>J.8.5.3 c</t>
  </si>
  <si>
    <t>J.8.5.3 d</t>
  </si>
  <si>
    <t>J.8.5.3 e</t>
  </si>
  <si>
    <t>J.8.5.3 f</t>
  </si>
  <si>
    <t>J.8.5.3 g</t>
  </si>
  <si>
    <t>Manage Contract Lifecycle - Replace CRMS with standard functionality</t>
  </si>
  <si>
    <t>J.8.5.3 n</t>
  </si>
  <si>
    <t>J.8.5.3 m</t>
  </si>
  <si>
    <t>Supplier Registration: CSD Integration</t>
  </si>
  <si>
    <t>Replace Custom Demand Plan</t>
  </si>
  <si>
    <t>J.8.5.3 p</t>
  </si>
  <si>
    <t>J.8.5.3 s</t>
  </si>
  <si>
    <t>Manage Human Resources</t>
  </si>
  <si>
    <t>J.9.3.1  b</t>
  </si>
  <si>
    <t>J.9.3.1  c</t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</si>
  <si>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Employee Central Payroll including Time Tracking</t>
    </r>
  </si>
  <si>
    <t>J.9.3.1 c</t>
  </si>
  <si>
    <r>
      <rPr>
        <b/>
        <sz val="8"/>
        <rFont val="Arial"/>
        <family val="2"/>
      </rPr>
      <t>NL Release 3</t>
    </r>
    <r>
      <rPr>
        <sz val="8"/>
        <rFont val="Arial"/>
        <family val="2"/>
      </rPr>
      <t>: Employee Central Payroll including Time Tracking</t>
    </r>
  </si>
  <si>
    <t>J.9.3.1  d</t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</si>
  <si>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>: SuccessFactors Employee Central</t>
    </r>
  </si>
  <si>
    <t>J.9.3.1  e</t>
  </si>
  <si>
    <t>J.9.3.1  f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</si>
  <si>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SAP Learning Hub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</si>
  <si>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Fast Roll-out Training solution - SAP Learning Hub</t>
    </r>
  </si>
  <si>
    <t>J.9.3.2 a</t>
  </si>
  <si>
    <t>J.9.3.1  f
J.9.3.2 b</t>
  </si>
  <si>
    <t>J.9.3.2 c</t>
  </si>
  <si>
    <t>J.9.3.2 d</t>
  </si>
  <si>
    <t>J.9.3.2 l</t>
  </si>
  <si>
    <t>J.9.3.2 f</t>
  </si>
  <si>
    <t>J.9.3.2 g</t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</si>
  <si>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Travel Management SAP S/4HANA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</si>
  <si>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 xml:space="preserve">SAP Concur 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</si>
  <si>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Digital Adoption Platform</t>
    </r>
  </si>
  <si>
    <r>
      <rPr>
        <b/>
        <sz val="8"/>
        <rFont val="Arial"/>
        <family val="2"/>
      </rPr>
      <t xml:space="preserve">NL </t>
    </r>
    <r>
      <rPr>
        <sz val="8"/>
        <rFont val="Arial"/>
        <family val="2"/>
      </rPr>
      <t>WalkMe Premium for Ariba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</si>
  <si>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for SAP SuccessFactors HCM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</si>
  <si>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BTP solutions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</si>
  <si>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Finance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</si>
  <si>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S/4HANA Private Cloud</t>
    </r>
  </si>
  <si>
    <r>
      <rPr>
        <b/>
        <sz val="8"/>
        <rFont val="Arial"/>
        <family val="2"/>
      </rPr>
      <t>NL</t>
    </r>
    <r>
      <rPr>
        <sz val="8"/>
        <rFont val="Arial"/>
        <family val="2"/>
      </rPr>
      <t xml:space="preserve"> WalkMe Premium for SAP CX solutions</t>
    </r>
  </si>
  <si>
    <r>
      <rPr>
        <b/>
        <sz val="8"/>
        <color theme="1"/>
        <rFont val="Arial"/>
        <family val="2"/>
      </rPr>
      <t xml:space="preserve">NL </t>
    </r>
    <r>
      <rPr>
        <sz val="8"/>
        <color theme="1"/>
        <rFont val="Arial"/>
        <family val="2"/>
      </rPr>
      <t>SuccessFactors Performance &amp; Goals</t>
    </r>
  </si>
  <si>
    <r>
      <rPr>
        <b/>
        <sz val="8"/>
        <color theme="1"/>
        <rFont val="Arial"/>
        <family val="2"/>
      </rPr>
      <t xml:space="preserve">NL </t>
    </r>
    <r>
      <rPr>
        <sz val="8"/>
        <color theme="1"/>
        <rFont val="Arial"/>
        <family val="2"/>
      </rPr>
      <t>SuccessFactors Career and Talent Development</t>
    </r>
  </si>
  <si>
    <r>
      <rPr>
        <b/>
        <sz val="8"/>
        <color theme="1"/>
        <rFont val="Arial"/>
        <family val="2"/>
      </rPr>
      <t xml:space="preserve">NL </t>
    </r>
    <r>
      <rPr>
        <sz val="8"/>
        <color theme="1"/>
        <rFont val="Arial"/>
        <family val="2"/>
      </rPr>
      <t>SuccessFactors Compensation</t>
    </r>
  </si>
  <si>
    <t>J.10.4.1 b</t>
  </si>
  <si>
    <r>
      <rPr>
        <b/>
        <sz val="8"/>
        <rFont val="Arial"/>
        <family val="2"/>
      </rPr>
      <t xml:space="preserve">NL Release 1: </t>
    </r>
    <r>
      <rPr>
        <sz val="8"/>
        <rFont val="Arial"/>
        <family val="2"/>
      </rPr>
      <t>Service Cloud including Utilities Add-on</t>
    </r>
  </si>
  <si>
    <t xml:space="preserve">Service Management </t>
  </si>
  <si>
    <r>
      <rPr>
        <b/>
        <sz val="8"/>
        <color theme="1"/>
        <rFont val="Arial"/>
        <family val="2"/>
      </rPr>
      <t>NL Release 2</t>
    </r>
    <r>
      <rPr>
        <sz val="8"/>
        <color theme="1"/>
        <rFont val="Arial"/>
        <family val="2"/>
      </rPr>
      <t>: Service Cloud</t>
    </r>
  </si>
  <si>
    <t>J.10.4.1 c</t>
  </si>
  <si>
    <t>Web-based Internal and External Portals with Self Service (E-Services) (G4)</t>
  </si>
  <si>
    <t>J.10.4.1 d</t>
  </si>
  <si>
    <t>CCT Employee Self Service (HR Service Desk)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</si>
  <si>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Integrate Service Cloud with MITEL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</si>
  <si>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Develop Self-service capability Build WorkZone</t>
    </r>
  </si>
  <si>
    <r>
      <rPr>
        <b/>
        <sz val="8"/>
        <rFont val="Arial"/>
        <family val="2"/>
      </rPr>
      <t xml:space="preserve">NL Release 1: </t>
    </r>
    <r>
      <rPr>
        <sz val="8"/>
        <rFont val="Arial"/>
        <family val="2"/>
      </rPr>
      <t>Self Service Management (Accelerator for Utilties)</t>
    </r>
  </si>
  <si>
    <t>Records Lifecycle Management</t>
  </si>
  <si>
    <t>Campaigns</t>
  </si>
  <si>
    <t xml:space="preserve">Citizen Interface (CI) as engagement with CCT Citizen Interface Department </t>
  </si>
  <si>
    <t>J.10.4.1 e</t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</si>
  <si>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Insights &amp; Intelligence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</si>
  <si>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Modeller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</si>
  <si>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Transformation Manager</t>
    </r>
  </si>
  <si>
    <r>
      <rPr>
        <b/>
        <sz val="8"/>
        <color theme="1"/>
        <rFont val="Arial"/>
        <family val="2"/>
      </rPr>
      <t xml:space="preserve">NL: </t>
    </r>
    <r>
      <rPr>
        <sz val="8"/>
        <color theme="1"/>
        <rFont val="Arial"/>
        <family val="2"/>
      </rPr>
      <t>Process Colaboration Hub</t>
    </r>
  </si>
  <si>
    <t>J.12.3.1 a</t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</si>
  <si>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SAP Extended Enterprise Content Management</t>
    </r>
  </si>
  <si>
    <t>Retain PSRM Records Management</t>
  </si>
  <si>
    <t>Folders Management</t>
  </si>
  <si>
    <t>J.12.3.1 b</t>
  </si>
  <si>
    <t>J.12.3.1 c</t>
  </si>
  <si>
    <r>
      <rPr>
        <b/>
        <sz val="8"/>
        <rFont val="Arial"/>
        <family val="2"/>
      </rPr>
      <t xml:space="preserve">NL </t>
    </r>
    <r>
      <rPr>
        <sz val="8"/>
        <rFont val="Arial"/>
        <family val="2"/>
      </rPr>
      <t xml:space="preserve">SAP Archiving and Document Access 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</si>
  <si>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SAP Extended Enterprise Content Management</t>
    </r>
  </si>
  <si>
    <t>Set-Up Retention Rules</t>
  </si>
  <si>
    <t>J.12.3.2 b</t>
  </si>
  <si>
    <t>Migrate PSRM to SAP Extended Enterprise Content Management</t>
  </si>
  <si>
    <t>J.12.3.2 a</t>
  </si>
  <si>
    <t>J.4.4.2 b</t>
  </si>
  <si>
    <t>J.4.4.2 c</t>
  </si>
  <si>
    <t>J.4.4.2 d</t>
  </si>
  <si>
    <t>J.3.2.2 a</t>
  </si>
  <si>
    <t>J.3.2.2 b</t>
  </si>
  <si>
    <t>J.3.2.2 c</t>
  </si>
  <si>
    <t>J.5.2.3 f</t>
  </si>
  <si>
    <t>J.6.2.3 f</t>
  </si>
  <si>
    <t>J.6.2.3 b</t>
  </si>
  <si>
    <t>J.6.2.3 c</t>
  </si>
  <si>
    <t>Fleet Vendor Management Portal</t>
  </si>
  <si>
    <t>Fleet Management Information System (FMIS)</t>
  </si>
  <si>
    <t>Development Application Management Applications (DAMS)</t>
  </si>
  <si>
    <t>Development Application Management – Online Complaints (Service Request on CRM)</t>
  </si>
  <si>
    <t>Informal Trading Permit Application</t>
  </si>
  <si>
    <t>E-Signage Application</t>
  </si>
  <si>
    <t>Valuations - Online objections)</t>
  </si>
  <si>
    <t>Community Centres, Halls &amp; Resorts Online Bookings</t>
  </si>
  <si>
    <t xml:space="preserve">Facilities Management (FM) Hall Bookings </t>
  </si>
  <si>
    <t>Environmental Health</t>
  </si>
  <si>
    <t>Events Permit Application</t>
  </si>
  <si>
    <t xml:space="preserve">Event Support Application </t>
  </si>
  <si>
    <t>Water Polution Control</t>
  </si>
  <si>
    <t>Utilities Customer Electronic Service (UCES)</t>
  </si>
  <si>
    <t>Debt Management</t>
  </si>
  <si>
    <t>Revenue Clearance - Conveyancing</t>
  </si>
  <si>
    <t>Work Order Management Portal (WOM)</t>
  </si>
  <si>
    <t>Revenue Clearance Automation &amp; Portal (RCAP)</t>
  </si>
  <si>
    <t>Revenue Refunds</t>
  </si>
  <si>
    <t>Motor Vehicle Registration (MVR) Licenses</t>
  </si>
  <si>
    <t>Electronic Identification (EID)</t>
  </si>
  <si>
    <t>Advanced Metering Infrastructure (AMI)</t>
  </si>
  <si>
    <t>Energy Online Application System</t>
  </si>
  <si>
    <t>Municipal Account Payments</t>
  </si>
  <si>
    <t>Accounts Payable E-Service</t>
  </si>
  <si>
    <t>Third Party Payroll Portal</t>
  </si>
  <si>
    <t>RFQ and Quatations</t>
  </si>
  <si>
    <t xml:space="preserve">Pet Registration  </t>
  </si>
  <si>
    <t xml:space="preserve">Web Service Requests </t>
  </si>
  <si>
    <t>Careers</t>
  </si>
  <si>
    <t xml:space="preserve">Municipal Accounts </t>
  </si>
  <si>
    <t>Contravention representations</t>
  </si>
  <si>
    <t>eProcurement</t>
  </si>
  <si>
    <t>Central User Registration</t>
  </si>
  <si>
    <t>Service Activation for Individuals</t>
  </si>
  <si>
    <t>Organisation Registration</t>
  </si>
  <si>
    <t xml:space="preserve">Supplier Registration: </t>
  </si>
  <si>
    <t>Nominee role activation (My user roles)</t>
  </si>
  <si>
    <t xml:space="preserve">Password Reset </t>
  </si>
  <si>
    <t xml:space="preserve">Email Address Change </t>
  </si>
  <si>
    <t xml:space="preserve">Retrieve Username </t>
  </si>
  <si>
    <t xml:space="preserve">My Profile </t>
  </si>
  <si>
    <t>Contact Us</t>
  </si>
  <si>
    <t>Employee Self-Service (ESS)</t>
  </si>
  <si>
    <t>Manager Self-Service (MSS)</t>
  </si>
  <si>
    <t xml:space="preserve">Finance </t>
  </si>
  <si>
    <t>Supply Chain</t>
  </si>
  <si>
    <t>Human Capital Management (HCM)</t>
  </si>
  <si>
    <t>Reactive Incident Management Dashboard</t>
  </si>
  <si>
    <t xml:space="preserve">SAP Portfolio and Project Management (PPM) </t>
  </si>
  <si>
    <t>CRM and Utilities</t>
  </si>
  <si>
    <t>Reporting &amp; Analytics</t>
  </si>
  <si>
    <t>Events Support Management System</t>
  </si>
  <si>
    <t xml:space="preserve">Core Business Systems (Backend) </t>
  </si>
  <si>
    <t xml:space="preserve">Identity &amp; Security </t>
  </si>
  <si>
    <t>Reporting &amp; Documents</t>
  </si>
  <si>
    <t xml:space="preserve">Application &amp; UI Technologies </t>
  </si>
  <si>
    <t xml:space="preserve">Workflow Integration </t>
  </si>
  <si>
    <t>J.11.2.1</t>
  </si>
  <si>
    <t xml:space="preserve">Integrations (G1) Migrate Process Orchestration to SAP Integration Suite </t>
  </si>
  <si>
    <t xml:space="preserve">J.11.2.2 </t>
  </si>
  <si>
    <t>Description of Integration</t>
  </si>
  <si>
    <t>Functional Area</t>
  </si>
  <si>
    <t>#001</t>
  </si>
  <si>
    <t>Bank Integration for payment files (EasyPay)</t>
  </si>
  <si>
    <t>SAP Utilities</t>
  </si>
  <si>
    <t>#002</t>
  </si>
  <si>
    <t>Nedbank Connect Directly to Server</t>
  </si>
  <si>
    <t>#003</t>
  </si>
  <si>
    <t>#004</t>
  </si>
  <si>
    <t>Technical Master Data Interface</t>
  </si>
  <si>
    <t>#005</t>
  </si>
  <si>
    <t>#006</t>
  </si>
  <si>
    <t>#007</t>
  </si>
  <si>
    <t>#008</t>
  </si>
  <si>
    <t>Integration with Print Vendor</t>
  </si>
  <si>
    <t>#009</t>
  </si>
  <si>
    <t>#010</t>
  </si>
  <si>
    <t>#011</t>
  </si>
  <si>
    <t>Meter Replacement Data</t>
  </si>
  <si>
    <t>#012</t>
  </si>
  <si>
    <t>Debt Management Prepaid Collection</t>
  </si>
  <si>
    <t>#013</t>
  </si>
  <si>
    <t>#014</t>
  </si>
  <si>
    <t xml:space="preserve">AMI Metering Master, Transactional and Event Data </t>
  </si>
  <si>
    <t>#015</t>
  </si>
  <si>
    <t xml:space="preserve">Nedbank Connect Direct (Nedbank integration for receiving bank statements ) </t>
  </si>
  <si>
    <t>SAP FI (Banking)</t>
  </si>
  <si>
    <t>#016</t>
  </si>
  <si>
    <t>Nedbank Connect Direct (Nedbank integration for Investment payments)</t>
  </si>
  <si>
    <t>SAP FI (Treasury)</t>
  </si>
  <si>
    <t>#017</t>
  </si>
  <si>
    <t>Nedbank Connect Direct (Nedbank integration messages)</t>
  </si>
  <si>
    <t>#018</t>
  </si>
  <si>
    <t xml:space="preserve">Bank Integration for third party receipting </t>
  </si>
  <si>
    <t>#019</t>
  </si>
  <si>
    <t xml:space="preserve">MyCiti bus AFC transactions  </t>
  </si>
  <si>
    <t>#020</t>
  </si>
  <si>
    <t>PaPM post back to ECC</t>
  </si>
  <si>
    <t>SAP (PAPM)</t>
  </si>
  <si>
    <t>#021</t>
  </si>
  <si>
    <t>Advanced Metering Infrastructure - pooling</t>
  </si>
  <si>
    <t>#022</t>
  </si>
  <si>
    <t>Facilities Management Energy and Water Data</t>
  </si>
  <si>
    <t>#023</t>
  </si>
  <si>
    <t>Energy GIS Data Integration</t>
  </si>
  <si>
    <t>#024</t>
  </si>
  <si>
    <t>Smart Metering Information</t>
  </si>
  <si>
    <t>#025</t>
  </si>
  <si>
    <t>Rates Clearance - Digitial Signature</t>
  </si>
  <si>
    <t>#026</t>
  </si>
  <si>
    <t>Rates Clearance - Vendor Application Submission (Lexis Nexus)</t>
  </si>
  <si>
    <t>#027</t>
  </si>
  <si>
    <t>Rates Clearance - Vendor Application Submission (E4)</t>
  </si>
  <si>
    <t>#028</t>
  </si>
  <si>
    <t>Meter Calibration Certification</t>
  </si>
  <si>
    <t>#029</t>
  </si>
  <si>
    <t>Meter Calibration Certification Digital Signature</t>
  </si>
  <si>
    <t>#030</t>
  </si>
  <si>
    <t>Property Valuation Extract for Energy</t>
  </si>
  <si>
    <t>#031</t>
  </si>
  <si>
    <t>City Reads Mobile App for Meter Readings</t>
  </si>
  <si>
    <t>#032</t>
  </si>
  <si>
    <t>Device Activities Mobile App</t>
  </si>
  <si>
    <t>#033</t>
  </si>
  <si>
    <t>e-Services(External Portal) integration to view Municipal Account</t>
  </si>
  <si>
    <t>#034</t>
  </si>
  <si>
    <t>External Portal Integration for SSEG Online Applications</t>
  </si>
  <si>
    <t>#035</t>
  </si>
  <si>
    <t>EHS Audiogram Test</t>
  </si>
  <si>
    <t>SAP HCM</t>
  </si>
  <si>
    <t>#036</t>
  </si>
  <si>
    <t>EHS Lung Function Test</t>
  </si>
  <si>
    <t>#037</t>
  </si>
  <si>
    <t>Position Management to e-recruitment</t>
  </si>
  <si>
    <t>#038</t>
  </si>
  <si>
    <t>Job Seeker Database to EPWP Org Management</t>
  </si>
  <si>
    <t>#039</t>
  </si>
  <si>
    <t>Org Management to e-Recruitment</t>
  </si>
  <si>
    <t>#040</t>
  </si>
  <si>
    <t>CRM to Employee Wellness</t>
  </si>
  <si>
    <t>#041</t>
  </si>
  <si>
    <t>Insurance Inbound</t>
  </si>
  <si>
    <t>#042</t>
  </si>
  <si>
    <t>Insurance Outbound</t>
  </si>
  <si>
    <t>#043</t>
  </si>
  <si>
    <t>Group Life Outbound</t>
  </si>
  <si>
    <t>#044</t>
  </si>
  <si>
    <t>Pension Contributions Outbound</t>
  </si>
  <si>
    <t>#045</t>
  </si>
  <si>
    <t>Consolidated Billing Inbound</t>
  </si>
  <si>
    <t>#046</t>
  </si>
  <si>
    <t>Consolidated Billing Outbound</t>
  </si>
  <si>
    <t>#047</t>
  </si>
  <si>
    <t>Union Inbound Interface</t>
  </si>
  <si>
    <t>#048</t>
  </si>
  <si>
    <t>Union Outbound Interface</t>
  </si>
  <si>
    <t>#049</t>
  </si>
  <si>
    <t>Nedbank Connect Direct (Nedbank integration for Payroll salary payment)</t>
  </si>
  <si>
    <t>#050</t>
  </si>
  <si>
    <t>EPWP Project Number Transfer</t>
  </si>
  <si>
    <t>#051</t>
  </si>
  <si>
    <t>EPWP Working Hours</t>
  </si>
  <si>
    <t>#052</t>
  </si>
  <si>
    <t>Infotype 15 Loans Inbound</t>
  </si>
  <si>
    <t>#053</t>
  </si>
  <si>
    <t>PA HR Data(PFAL) to FMES</t>
  </si>
  <si>
    <t>SAP HCM to FMES</t>
  </si>
  <si>
    <t>#054</t>
  </si>
  <si>
    <t>HR Data(Program) to CITYPHONE</t>
  </si>
  <si>
    <t>SAP HCM to Business Apps</t>
  </si>
  <si>
    <t>#055</t>
  </si>
  <si>
    <t>HR Payslips / IRP5 to Printing Dept</t>
  </si>
  <si>
    <t>SAP HCM to Print</t>
  </si>
  <si>
    <t>#056</t>
  </si>
  <si>
    <t>Buildings Data to BUSAPPS</t>
  </si>
  <si>
    <t>#057</t>
  </si>
  <si>
    <t>Org Structure to BUSAPPS</t>
  </si>
  <si>
    <t>#058</t>
  </si>
  <si>
    <t>Payroll files to F Drive</t>
  </si>
  <si>
    <t>SAP HCM (Payroll)</t>
  </si>
  <si>
    <t>#059</t>
  </si>
  <si>
    <t xml:space="preserve"> HR Data CostCentre to BUSAPPS</t>
  </si>
  <si>
    <t>#060</t>
  </si>
  <si>
    <t>HR Data(Program) to IDMAN (identity Management)</t>
  </si>
  <si>
    <t>#061</t>
  </si>
  <si>
    <t>Busapps Council to SAP Council Meetings</t>
  </si>
  <si>
    <t>#062</t>
  </si>
  <si>
    <t>Print Services to SAP ZISCOST</t>
  </si>
  <si>
    <t>#063</t>
  </si>
  <si>
    <t>Personnel Administration to eEFM</t>
  </si>
  <si>
    <t>#064</t>
  </si>
  <si>
    <t>eEFM to PSRM</t>
  </si>
  <si>
    <t>#065</t>
  </si>
  <si>
    <t xml:space="preserve">GIS/SAP Integration </t>
  </si>
  <si>
    <t>SAP Real Estate</t>
  </si>
  <si>
    <t>#066</t>
  </si>
  <si>
    <t>#067</t>
  </si>
  <si>
    <t>#068</t>
  </si>
  <si>
    <t>#069</t>
  </si>
  <si>
    <t>#070</t>
  </si>
  <si>
    <t>#071</t>
  </si>
  <si>
    <t xml:space="preserve">GRM/SAP Integration </t>
  </si>
  <si>
    <t>#072</t>
  </si>
  <si>
    <t>#073</t>
  </si>
  <si>
    <t>#074</t>
  </si>
  <si>
    <t>#075</t>
  </si>
  <si>
    <t xml:space="preserve">SAP PSRM Case Management </t>
  </si>
  <si>
    <t>#076</t>
  </si>
  <si>
    <t>#077</t>
  </si>
  <si>
    <t>#078</t>
  </si>
  <si>
    <t>#079</t>
  </si>
  <si>
    <t>SAP ECC Case Management</t>
  </si>
  <si>
    <t>#080</t>
  </si>
  <si>
    <t>#081</t>
  </si>
  <si>
    <t>#082</t>
  </si>
  <si>
    <t>External Portal/SAP ECC Case Management</t>
  </si>
  <si>
    <t>#083</t>
  </si>
  <si>
    <t>#084</t>
  </si>
  <si>
    <t>#085</t>
  </si>
  <si>
    <t>External Portal/SAP PSRM Case Management</t>
  </si>
  <si>
    <t>#086</t>
  </si>
  <si>
    <t>#087</t>
  </si>
  <si>
    <t>Internal Portal/SAP ECC Case Management</t>
  </si>
  <si>
    <t>#088</t>
  </si>
  <si>
    <t>SAP PSRM Case Management</t>
  </si>
  <si>
    <t>#089</t>
  </si>
  <si>
    <t>SAMRAS/SAP Integration</t>
  </si>
  <si>
    <t>#090</t>
  </si>
  <si>
    <t>SAP Integration - RE-FX/ISU</t>
  </si>
  <si>
    <t>#091</t>
  </si>
  <si>
    <t>SAP Integration - External Portal</t>
  </si>
  <si>
    <t>#092</t>
  </si>
  <si>
    <t>#093</t>
  </si>
  <si>
    <t>#094</t>
  </si>
  <si>
    <t>#095</t>
  </si>
  <si>
    <t>#096</t>
  </si>
  <si>
    <t>#097</t>
  </si>
  <si>
    <t>#098</t>
  </si>
  <si>
    <t>#099</t>
  </si>
  <si>
    <t>SAP Integration - Internal Portal</t>
  </si>
  <si>
    <t>#100</t>
  </si>
  <si>
    <t>Mobile - DAMS Inspections</t>
  </si>
  <si>
    <t>#101</t>
  </si>
  <si>
    <t>Mobile - Environmental Health Inspections</t>
  </si>
  <si>
    <t>#102</t>
  </si>
  <si>
    <t>Mobile - Informal Trading Bay Inspections</t>
  </si>
  <si>
    <t>#103</t>
  </si>
  <si>
    <t>Mobile - Facility Inspections</t>
  </si>
  <si>
    <t>#104</t>
  </si>
  <si>
    <t>City Website/SAP Integration</t>
  </si>
  <si>
    <t>#105</t>
  </si>
  <si>
    <t>DAMS Stamping</t>
  </si>
  <si>
    <t>#106</t>
  </si>
  <si>
    <t>Deeds Rates Clearance Case Update</t>
  </si>
  <si>
    <t>#107</t>
  </si>
  <si>
    <t>Integration with ebilling of IS-U invoices</t>
  </si>
  <si>
    <t>#108</t>
  </si>
  <si>
    <t>BP Vendor Attachements</t>
  </si>
  <si>
    <t>SAP MM (Materials Management)</t>
  </si>
  <si>
    <t>#109</t>
  </si>
  <si>
    <t>Vendor Master Attachements</t>
  </si>
  <si>
    <t>#110</t>
  </si>
  <si>
    <t>MM Agreement Attachments</t>
  </si>
  <si>
    <t>#111</t>
  </si>
  <si>
    <t>MM Goods Receipt (MIGO and SES) Attachement</t>
  </si>
  <si>
    <t>#112</t>
  </si>
  <si>
    <t>CRMS Attachments (Multiple processes)</t>
  </si>
  <si>
    <t>#113</t>
  </si>
  <si>
    <t>CRMS Traininbg Material  Attachments</t>
  </si>
  <si>
    <t>#114</t>
  </si>
  <si>
    <t>Statement Upload on eServices</t>
  </si>
  <si>
    <t>SAP MM (Materials Management) AP</t>
  </si>
  <si>
    <t>#115</t>
  </si>
  <si>
    <t>AP Vendor Statement Attachements ( /SSR add-on purchased from JHN Business Solutions)</t>
  </si>
  <si>
    <t>#116</t>
  </si>
  <si>
    <t>MM MRP ROP Calculator</t>
  </si>
  <si>
    <t>#117</t>
  </si>
  <si>
    <t>MM Material Images</t>
  </si>
  <si>
    <t>#118</t>
  </si>
  <si>
    <t>PO Tracking on eServices</t>
  </si>
  <si>
    <t>#119</t>
  </si>
  <si>
    <t>Vendor Invoice Tracker on eServices</t>
  </si>
  <si>
    <t>#120</t>
  </si>
  <si>
    <t>Park Incoming Invoice</t>
  </si>
  <si>
    <t>#121</t>
  </si>
  <si>
    <t>RFQ Attachjments</t>
  </si>
  <si>
    <t>#122</t>
  </si>
  <si>
    <t>RFQ eProcurement</t>
  </si>
  <si>
    <t>#123</t>
  </si>
  <si>
    <t>Quotation eProcurement</t>
  </si>
  <si>
    <t>#124</t>
  </si>
  <si>
    <t>RFQ www Advert</t>
  </si>
  <si>
    <t>#125</t>
  </si>
  <si>
    <t>Nedbank Connect Direct (AP payments)</t>
  </si>
  <si>
    <t>#126</t>
  </si>
  <si>
    <t>Nedbank Connect Direct (AP Payment Reply File)</t>
  </si>
  <si>
    <t>#127</t>
  </si>
  <si>
    <t>GIS Spatial Planning</t>
  </si>
  <si>
    <t>SAP PPM</t>
  </si>
  <si>
    <t>#128</t>
  </si>
  <si>
    <t>PPM Attachments (Multiple processes)</t>
  </si>
  <si>
    <t>#129</t>
  </si>
  <si>
    <t>PPM SharePoint Attachment</t>
  </si>
  <si>
    <t>#130</t>
  </si>
  <si>
    <t>Energy ESRI MasterData Governance</t>
  </si>
  <si>
    <t xml:space="preserve">SAP Plant Maintenance </t>
  </si>
  <si>
    <t>#131</t>
  </si>
  <si>
    <t xml:space="preserve">Fuel Interface </t>
  </si>
  <si>
    <t>#132</t>
  </si>
  <si>
    <t xml:space="preserve">Outage Management System </t>
  </si>
  <si>
    <t>#133</t>
  </si>
  <si>
    <t>CRM IS-U Transaction Updates (Master Data and Service Management)</t>
  </si>
  <si>
    <t>#134</t>
  </si>
  <si>
    <t>Mobile - Asset Verification</t>
  </si>
  <si>
    <t>SAP Financial Accounting</t>
  </si>
  <si>
    <t>#135</t>
  </si>
  <si>
    <t>HR Employee details in CRM EPIC</t>
  </si>
  <si>
    <t>EPIC</t>
  </si>
  <si>
    <t>#136</t>
  </si>
  <si>
    <t>Plant Maintanance Notifications</t>
  </si>
  <si>
    <t>#137</t>
  </si>
  <si>
    <t>Contraventions</t>
  </si>
  <si>
    <t>#138</t>
  </si>
  <si>
    <t xml:space="preserve">Mobile - EPIC integration </t>
  </si>
  <si>
    <t>#139</t>
  </si>
  <si>
    <t>EPIC - ECC integration</t>
  </si>
  <si>
    <t>#140</t>
  </si>
  <si>
    <t>GIS integration to pull court boundary data</t>
  </si>
  <si>
    <t>#141</t>
  </si>
  <si>
    <t>Reporting integration with BW4HANA System</t>
  </si>
  <si>
    <t>#142</t>
  </si>
  <si>
    <t>Reporting frontend system</t>
  </si>
  <si>
    <t>#143</t>
  </si>
  <si>
    <t>Integration with EPIC Content server</t>
  </si>
  <si>
    <t>#144</t>
  </si>
  <si>
    <t>Integration with eService portal</t>
  </si>
  <si>
    <t>#145</t>
  </si>
  <si>
    <t>Integration with internal portal system</t>
  </si>
  <si>
    <t>#146</t>
  </si>
  <si>
    <t>PO Integration with IForce (TMT) system</t>
  </si>
  <si>
    <t>#147</t>
  </si>
  <si>
    <t>PO Integration with SAMRAS system</t>
  </si>
  <si>
    <t>#148</t>
  </si>
  <si>
    <t>PO Integration for  AARTO notices</t>
  </si>
  <si>
    <t>#149</t>
  </si>
  <si>
    <t>SAP CRM (Customer Service Management - Corporate Call Centre)</t>
  </si>
  <si>
    <t>#150</t>
  </si>
  <si>
    <t>SAP CRM (Customer Service Management- Corporate Call Centre)</t>
  </si>
  <si>
    <t>#151</t>
  </si>
  <si>
    <t>SAP CRM</t>
  </si>
  <si>
    <t>#152</t>
  </si>
  <si>
    <t>SAP CRM  (Facility Management)</t>
  </si>
  <si>
    <t>#153</t>
  </si>
  <si>
    <t>#154</t>
  </si>
  <si>
    <t>SAP CRM (Transport Information Centre)</t>
  </si>
  <si>
    <t>#155</t>
  </si>
  <si>
    <t>#156</t>
  </si>
  <si>
    <t xml:space="preserve">BW4HANA integration </t>
  </si>
  <si>
    <t>#157</t>
  </si>
  <si>
    <t xml:space="preserve">Intergation with SMS provider </t>
  </si>
  <si>
    <t>#158</t>
  </si>
  <si>
    <t xml:space="preserve">SAP CRM </t>
  </si>
  <si>
    <t>#159</t>
  </si>
  <si>
    <t>Creation of Payment Requests for MVR</t>
  </si>
  <si>
    <t>#160</t>
  </si>
  <si>
    <t>Integration with ISU to provide premise, invoice and billing data</t>
  </si>
  <si>
    <t>#161</t>
  </si>
  <si>
    <t>Access ECC Master Data</t>
  </si>
  <si>
    <t>TR and RE Invoices</t>
  </si>
  <si>
    <t>SAP Real Estate and TR Loans</t>
  </si>
  <si>
    <t>#162</t>
  </si>
  <si>
    <t>SAP BW extracts for GIS</t>
  </si>
  <si>
    <t>SAP Real Estate and SAP Utilities</t>
  </si>
  <si>
    <t>#163</t>
  </si>
  <si>
    <t>Revenue Collections</t>
  </si>
  <si>
    <t>#164</t>
  </si>
  <si>
    <t>Revenue RE Collections</t>
  </si>
  <si>
    <t>#165</t>
  </si>
  <si>
    <t>#166</t>
  </si>
  <si>
    <t>Integrate Service Cloud with Future CCT Channel Management solution</t>
  </si>
  <si>
    <t>J.11.4.1</t>
  </si>
  <si>
    <r>
      <t>J.11.4.1 c</t>
    </r>
    <r>
      <rPr>
        <b/>
        <sz val="10"/>
        <color rgb="FF000000"/>
        <rFont val="Arial"/>
        <family val="2"/>
      </rPr>
      <t xml:space="preserve"> </t>
    </r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</si>
  <si>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Reporting, Data and Analytics Landscape</t>
    </r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</si>
  <si>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Reporting, Data and Analytics Landscape</t>
    </r>
  </si>
  <si>
    <r>
      <rPr>
        <b/>
        <sz val="8"/>
        <rFont val="Arial"/>
        <family val="2"/>
      </rPr>
      <t>mSCOA</t>
    </r>
    <r>
      <rPr>
        <sz val="8"/>
        <rFont val="Arial"/>
        <family val="2"/>
      </rPr>
      <t xml:space="preserve"> - Migrate existing mSCOA functionality on SAP BW/4HANA</t>
    </r>
  </si>
  <si>
    <t>J.11.4.2 b</t>
  </si>
  <si>
    <t>J.11.4.3 a</t>
  </si>
  <si>
    <t xml:space="preserve">J.11.4.3 </t>
  </si>
  <si>
    <t xml:space="preserve">J.11.6.2 </t>
  </si>
  <si>
    <t>Integrations (G1) - Deliver BRTM Scope through Standard SAP S/4HANA and Cloud Solution Functionality</t>
  </si>
  <si>
    <t>J.11.6.1 b</t>
  </si>
  <si>
    <t>NL SAP Build Work Zone for Internal and External Portals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</si>
  <si>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</si>
  <si>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</si>
  <si>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</si>
  <si>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</si>
  <si>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</si>
  <si>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</si>
  <si>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</si>
  <si>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</si>
  <si>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</si>
  <si>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</si>
  <si>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</si>
  <si>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</si>
  <si>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</si>
  <si>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</si>
  <si>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</si>
  <si>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</si>
  <si>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</si>
  <si>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</si>
  <si>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</si>
  <si>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</si>
  <si>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</si>
  <si>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</si>
  <si>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</si>
  <si>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</si>
  <si>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</si>
  <si>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</si>
  <si>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</si>
  <si>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</si>
  <si>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</si>
  <si>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</si>
  <si>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</si>
  <si>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</si>
  <si>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</si>
  <si>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</si>
  <si>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</si>
  <si>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</si>
  <si>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</si>
  <si>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</si>
  <si>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</si>
  <si>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</si>
  <si>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</si>
  <si>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</si>
  <si>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</si>
  <si>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</si>
  <si>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</si>
  <si>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</si>
  <si>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</si>
  <si>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</si>
  <si>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</si>
  <si>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</si>
  <si>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</si>
  <si>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</si>
  <si>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</si>
  <si>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</si>
  <si>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</si>
  <si>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</si>
  <si>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</si>
  <si>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</si>
  <si>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External Portal</t>
  </si>
  <si>
    <t>Internal Portal</t>
  </si>
  <si>
    <t>Property Value Chain (O2)
Real Estate (O3)</t>
  </si>
  <si>
    <t>Revenue Management (F5)
Billing &amp; Invoicing (F6)</t>
  </si>
  <si>
    <t>Web - Based (G4)</t>
  </si>
  <si>
    <t>Payroll (F10)</t>
  </si>
  <si>
    <t>Supply Chain Management (SCM)</t>
  </si>
  <si>
    <t>Customer Relationship Management (CRM)</t>
  </si>
  <si>
    <t>Customer Relationship Management (CRM)
Revenue Management (F5)
Billing &amp; Invoicing (F6)</t>
  </si>
  <si>
    <t>Reporting, Data and Analytics (G3)</t>
  </si>
  <si>
    <r>
      <t>J.11.8.1</t>
    </r>
    <r>
      <rPr>
        <sz val="10"/>
        <color theme="1"/>
        <rFont val="Arial"/>
        <family val="2"/>
      </rPr>
      <t xml:space="preserve"> </t>
    </r>
    <r>
      <rPr>
        <sz val="8"/>
        <rFont val="Arial"/>
        <family val="2"/>
      </rPr>
      <t>a</t>
    </r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</si>
  <si>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Transition to Flexible Workflows</t>
    </r>
  </si>
  <si>
    <t>J.11.8.1 a</t>
  </si>
  <si>
    <r>
      <rPr>
        <b/>
        <sz val="8"/>
        <rFont val="Arial"/>
        <family val="2"/>
      </rPr>
      <t>Release 2</t>
    </r>
    <r>
      <rPr>
        <sz val="8"/>
        <rFont val="Arial"/>
        <family val="2"/>
      </rPr>
      <t>: Transition to Flexible Workflows</t>
    </r>
  </si>
  <si>
    <t>Set-up Cloud Solution Workflow as per BRTM</t>
  </si>
  <si>
    <t>J.11.8.1 b
J.11.8.1 d</t>
  </si>
  <si>
    <t xml:space="preserve">J.11.8.2 </t>
  </si>
  <si>
    <t>Workflows (G5) - Deliver BRTM Scope through Standard SAP S/4HANA and Cloud Solution Functionality</t>
  </si>
  <si>
    <t>Asset Verification</t>
  </si>
  <si>
    <t>Barcode Printing (HEAP)</t>
  </si>
  <si>
    <t>Mobile and Mobile Field Services (O4)</t>
  </si>
  <si>
    <t>City Reads</t>
  </si>
  <si>
    <t>Revenue Management (F5)</t>
  </si>
  <si>
    <t>Development Application Management System (DAMS)</t>
  </si>
  <si>
    <t>Device Activities for Water (Meter Services)</t>
  </si>
  <si>
    <t>Corrective Maintenance for Energy</t>
  </si>
  <si>
    <t>First Line Response for Energy</t>
  </si>
  <si>
    <t>Inspections for Energy</t>
  </si>
  <si>
    <t>Preventative Maintenance for Energy</t>
  </si>
  <si>
    <t>Environmental Health Modernisation</t>
  </si>
  <si>
    <t>EPIC 2 Contraventions</t>
  </si>
  <si>
    <t>Case Management (O5)</t>
  </si>
  <si>
    <t>Facility Booking (Real Estate)</t>
  </si>
  <si>
    <t>HR Everywhere Online (Time &amp; Pay) (HERO)</t>
  </si>
  <si>
    <t>Informal Trading Permit System ITPS</t>
  </si>
  <si>
    <t>Outage Management System (OMS) for Energy</t>
  </si>
  <si>
    <t xml:space="preserve">Public Housing Mobile Application </t>
  </si>
  <si>
    <t>Revenue Protection (Electricity)</t>
  </si>
  <si>
    <t>RIMA (Reactive Incident Management)</t>
  </si>
  <si>
    <t>Reactive Incident Management Application 2.0 (RIMA2)</t>
  </si>
  <si>
    <t>RIMA 2.1 Upgrade</t>
  </si>
  <si>
    <t>Reactive Incident Management Application 3.0 (RIMA3)</t>
  </si>
  <si>
    <t>Transport Asset Management System (TAMS)</t>
  </si>
  <si>
    <t>Water Pollution Control (WPCMS)</t>
  </si>
  <si>
    <t>Water Engineering Maintenance Application (WEMA)</t>
  </si>
  <si>
    <t>Water Engineering Supervisor Application (WEZA)</t>
  </si>
  <si>
    <t>BRTM Reference Number</t>
  </si>
  <si>
    <t>Web-based Internal and External Portals with Self Service (E-Services) (G4) - Remediate current portal solutions</t>
  </si>
  <si>
    <t>Retain and remediate Payroll &amp; Time on ECC6</t>
  </si>
  <si>
    <t xml:space="preserve">Retain and remediate Recruitment </t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</si>
  <si>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SuccessFactors Recruitment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</si>
  <si>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 xml:space="preserve">: SuccessFactors Onboarding 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</si>
  <si>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SuccessFactors Recruitment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</si>
  <si>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 xml:space="preserve">: SuccessFactors Onboarding </t>
    </r>
  </si>
  <si>
    <r>
      <rPr>
        <b/>
        <sz val="8"/>
        <rFont val="Arial"/>
        <family val="2"/>
      </rPr>
      <t>NL Release 2</t>
    </r>
    <r>
      <rPr>
        <sz val="8"/>
        <rFont val="Arial"/>
        <family val="2"/>
      </rPr>
      <t>: SuccessFactors SmartRecruiters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</si>
  <si>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>: SuccessFactors SmartRecruiters</t>
    </r>
  </si>
  <si>
    <t>Remediate Current CCT EHS Solution</t>
  </si>
  <si>
    <t>J.9.3.1  h</t>
  </si>
  <si>
    <t>Employee Central - Deliver BRTM Scope through Standard SAP Cloud Solution Functionality</t>
  </si>
  <si>
    <t>Reports, Data &amp; Analytics (G3) - SAP reporting and Embedded Analytics AND Deliver BRTM Scope through Standard SAP S/4HANA and Cloud Solution Functionality</t>
  </si>
  <si>
    <t>Web-based Internal and External Portals with Self Service (E-Services) (G4) - Deliver BRTM Scope through Standard SAP S/4HANA and Cloud Solution Functionality</t>
  </si>
  <si>
    <t>Web Dynpro Replacement</t>
  </si>
  <si>
    <t>Procurement (F8) / Contract Lifecycle Management (F9) / Inventory Management (O1c) / Manage Supplier and Sourcing (F13)</t>
  </si>
  <si>
    <t>Procurement (F8) / Contract Lifecycle Management (F9) / Inventory Management (O1c) / Manage Supplier and Sourcing (F13) - Deliver BRTM Scope through Standard SAP S/4HANA and Cloud Solution Functionality</t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</si>
  <si>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>: Service Cloud Integration</t>
    </r>
  </si>
  <si>
    <t>Pre-Paid Vending Token Generation</t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</si>
  <si>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 xml:space="preserve">: Replacement of </t>
    </r>
    <r>
      <rPr>
        <b/>
        <sz val="8"/>
        <rFont val="Arial"/>
        <family val="2"/>
      </rPr>
      <t>1 Mobile application</t>
    </r>
    <r>
      <rPr>
        <sz val="8"/>
        <rFont val="Arial"/>
        <family val="2"/>
      </rPr>
      <t xml:space="preserve"> with SAP Service and Asset Manager (SSAM) </t>
    </r>
  </si>
  <si>
    <r>
      <rPr>
        <b/>
        <sz val="8"/>
        <rFont val="Arial"/>
        <family val="2"/>
      </rPr>
      <t>NL Release 1</t>
    </r>
    <r>
      <rPr>
        <sz val="8"/>
        <rFont val="Arial"/>
        <family val="2"/>
      </rPr>
      <t xml:space="preserve">: Integrate </t>
    </r>
    <r>
      <rPr>
        <b/>
        <sz val="8"/>
        <rFont val="Arial"/>
        <family val="2"/>
      </rPr>
      <t>1 Mobile application</t>
    </r>
    <r>
      <rPr>
        <sz val="8"/>
        <rFont val="Arial"/>
        <family val="2"/>
      </rPr>
      <t xml:space="preserve"> with SAP Field Service Management (FSM)</t>
    </r>
  </si>
  <si>
    <r>
      <rPr>
        <b/>
        <sz val="8"/>
        <rFont val="Arial"/>
        <family val="2"/>
      </rPr>
      <t>NL Release 1:</t>
    </r>
    <r>
      <rPr>
        <sz val="8"/>
        <rFont val="Arial"/>
        <family val="2"/>
      </rPr>
      <t xml:space="preserve"> Spatial Asset Management including Geo Enablement Framework </t>
    </r>
  </si>
  <si>
    <t>Retain and remediate current CRM</t>
  </si>
  <si>
    <t>31.10</t>
  </si>
  <si>
    <t>31.20</t>
  </si>
  <si>
    <t>31.30</t>
  </si>
  <si>
    <t>31.40</t>
  </si>
  <si>
    <t>31.50</t>
  </si>
  <si>
    <t>31.60</t>
  </si>
  <si>
    <t>31.70</t>
  </si>
  <si>
    <t>31.80</t>
  </si>
  <si>
    <t>31.90</t>
  </si>
  <si>
    <t>31.100</t>
  </si>
  <si>
    <t>31.110</t>
  </si>
  <si>
    <t>31.120</t>
  </si>
  <si>
    <t>31.130</t>
  </si>
  <si>
    <t>31.140</t>
  </si>
  <si>
    <t>31.150</t>
  </si>
  <si>
    <t>E-Service Service Logging Application</t>
  </si>
  <si>
    <t xml:space="preserve">GIS (SRE) Integration with SAP CRM geo-map the location </t>
  </si>
  <si>
    <t xml:space="preserve">Microsoft Exchange Mail account integration. </t>
  </si>
  <si>
    <t>Creation of Facility Management Service Requests via Intranet Portal.</t>
  </si>
  <si>
    <t>Integration with OMS (Outage Management System).</t>
  </si>
  <si>
    <t>SAP CRM Golden Arrow Bus Services (GABS)</t>
  </si>
  <si>
    <t>Content Server - SAP CRM sends files, images and videos</t>
  </si>
  <si>
    <t xml:space="preserve">Integration with SAP Plant Maintenance to create notifications. </t>
  </si>
  <si>
    <t>31.160</t>
  </si>
  <si>
    <t>31.167</t>
  </si>
  <si>
    <r>
      <t xml:space="preserve">Integrations (G1) Migrate Process Orchestration to SAP Integration Suite 
</t>
    </r>
    <r>
      <rPr>
        <b/>
        <sz val="8"/>
        <color rgb="FF0070C0"/>
        <rFont val="Arial"/>
        <family val="2"/>
      </rPr>
      <t>NOTE: Summary Costing for Line Items 31.1 to 31.167</t>
    </r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</si>
  <si>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 xml:space="preserve">: Integrate Service Cloud with MITEL </t>
    </r>
  </si>
  <si>
    <r>
      <t xml:space="preserve">Web-based Internal and External Portals with Self Service (E-Services) (G4) - Remediate current portal solutions
</t>
    </r>
    <r>
      <rPr>
        <b/>
        <sz val="8"/>
        <color rgb="FF0070C0"/>
        <rFont val="Arial"/>
        <family val="2"/>
      </rPr>
      <t>NOTE: Summary Costing for Line Items 38.1 to 38.58</t>
    </r>
  </si>
  <si>
    <r>
      <t xml:space="preserve">NL </t>
    </r>
    <r>
      <rPr>
        <sz val="8"/>
        <rFont val="Arial"/>
        <family val="2"/>
      </rPr>
      <t>SAP Build Work Zone for Internal and External Portals</t>
    </r>
    <r>
      <rPr>
        <b/>
        <sz val="8"/>
        <rFont val="Arial"/>
        <family val="2"/>
      </rPr>
      <t xml:space="preserve">
</t>
    </r>
    <r>
      <rPr>
        <b/>
        <sz val="8"/>
        <color rgb="FF0070C0"/>
        <rFont val="Arial"/>
        <family val="2"/>
      </rPr>
      <t>NOTE: Summary Costing for Line Items 39.1 to 39.58</t>
    </r>
  </si>
  <si>
    <t>38.10</t>
  </si>
  <si>
    <t>38.20</t>
  </si>
  <si>
    <t>38.30</t>
  </si>
  <si>
    <t>38.40</t>
  </si>
  <si>
    <t>38.50</t>
  </si>
  <si>
    <t>39.10</t>
  </si>
  <si>
    <t>39.20</t>
  </si>
  <si>
    <t>39.30</t>
  </si>
  <si>
    <t>39.40</t>
  </si>
  <si>
    <t>39.50</t>
  </si>
  <si>
    <t>J.9.3.2 h</t>
  </si>
  <si>
    <t>Remediate Existing Reports</t>
  </si>
  <si>
    <t>Remediate current workflows</t>
  </si>
  <si>
    <t xml:space="preserve">Workflows (G5) </t>
  </si>
  <si>
    <t>J.11.10.1 a</t>
  </si>
  <si>
    <r>
      <t xml:space="preserve">Migrate current mobile solutions 
</t>
    </r>
    <r>
      <rPr>
        <b/>
        <sz val="8"/>
        <color rgb="FF0070C0"/>
        <rFont val="Arial"/>
        <family val="2"/>
      </rPr>
      <t>NOTE: Summary Costing for Line Items 44.1 to 44.26</t>
    </r>
  </si>
  <si>
    <t>Migrate current Mobile Solutions</t>
  </si>
  <si>
    <t>44.2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</si>
  <si>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</si>
  <si>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</si>
  <si>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</si>
  <si>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</si>
  <si>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</si>
  <si>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</si>
  <si>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</si>
  <si>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</si>
  <si>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</si>
  <si>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</si>
  <si>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</si>
  <si>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</si>
  <si>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</si>
  <si>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</si>
  <si>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</si>
  <si>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</si>
  <si>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44.19</t>
  </si>
  <si>
    <t>44.20</t>
  </si>
  <si>
    <t>44.21</t>
  </si>
  <si>
    <t>44.22</t>
  </si>
  <si>
    <t>44.23</t>
  </si>
  <si>
    <t>44.24</t>
  </si>
  <si>
    <t>44.25</t>
  </si>
  <si>
    <t>44.26</t>
  </si>
  <si>
    <t>Transition to standard SAP Mobile Solutions</t>
  </si>
  <si>
    <t xml:space="preserve">J.11.10.3 </t>
  </si>
  <si>
    <t>J.11.12.1 b</t>
  </si>
  <si>
    <t>J.11.12.1 c</t>
  </si>
  <si>
    <t>Development Application Management System (DAMS II)</t>
  </si>
  <si>
    <t>Migrate ECC Case Solutions</t>
  </si>
  <si>
    <t>Informal Trading Plans (ITPS) Applications</t>
  </si>
  <si>
    <t>E-Agenda</t>
  </si>
  <si>
    <t>E-Signage</t>
  </si>
  <si>
    <t>Property Transaction Management System (PTMS II)</t>
  </si>
  <si>
    <t>Property Transaction Management System (PTMS)</t>
  </si>
  <si>
    <t xml:space="preserve">Early Childhood Development (ECD) Application </t>
  </si>
  <si>
    <t>Environmental Health (EH) Air, Food Quality Management</t>
  </si>
  <si>
    <t>Event Permit Management System (EPMS)</t>
  </si>
  <si>
    <t>Event Support and Management System (ESMS)</t>
  </si>
  <si>
    <t>Housing Estate Automation (HEAP)</t>
  </si>
  <si>
    <t>Emergency Policing Incident Control (EPIC) Contraventions</t>
  </si>
  <si>
    <t>Water Pollution Control (WPC)</t>
  </si>
  <si>
    <t>Revenue Clearance Automation Process (RCAP)</t>
  </si>
  <si>
    <t>Revenue Clearance Refunds</t>
  </si>
  <si>
    <t>Debt Collections</t>
  </si>
  <si>
    <t>HR Employee Folder Management (EFM)</t>
  </si>
  <si>
    <t>Integrated Spatial Information System (ISIS)</t>
  </si>
  <si>
    <t>Legal Services Case Management (LSCM)</t>
  </si>
  <si>
    <t>PN00650 Revenue Debt Collection via Prepaid Meter Phase 3 (Housing)</t>
  </si>
  <si>
    <t>Legacy System Migration Workbench (LSMW)</t>
  </si>
  <si>
    <r>
      <t xml:space="preserve">Migrate ECC Case Solutions to Folders Management
</t>
    </r>
    <r>
      <rPr>
        <b/>
        <sz val="8"/>
        <color rgb="FF0070C0"/>
        <rFont val="Arial"/>
        <family val="2"/>
      </rPr>
      <t>NOTE: Summary Costing for Line Items 45.1 to 45.7</t>
    </r>
  </si>
  <si>
    <r>
      <t xml:space="preserve">Retain and Remediate PSRM Case Solutions
</t>
    </r>
    <r>
      <rPr>
        <b/>
        <sz val="8"/>
        <color rgb="FF0070C0"/>
        <rFont val="Arial"/>
        <family val="2"/>
      </rPr>
      <t>NOTE: Summary Costing for Line Items 46.1 to 46.14</t>
    </r>
  </si>
  <si>
    <t>Retain and remediate PSRM Case Solutions</t>
  </si>
  <si>
    <t>Set-up Security &amp; Authorisations (O6)</t>
  </si>
  <si>
    <r>
      <t xml:space="preserve">Migrate Folders Management Case Solutions to ESM
</t>
    </r>
    <r>
      <rPr>
        <b/>
        <sz val="8"/>
        <color rgb="FF0070C0"/>
        <rFont val="Arial"/>
        <family val="2"/>
      </rPr>
      <t>NOTE: Summary Costing for Line Items 128.1 to 128.7</t>
    </r>
  </si>
  <si>
    <t>J.11.12.2 a</t>
  </si>
  <si>
    <t>J.11.12.2 b</t>
  </si>
  <si>
    <r>
      <t xml:space="preserve">Migrate PSRM Case Solutions to Folders Management
</t>
    </r>
    <r>
      <rPr>
        <b/>
        <sz val="8"/>
        <color rgb="FF0070C0"/>
        <rFont val="Arial"/>
        <family val="2"/>
      </rPr>
      <t>NOTE: Summary Costing for Line Items 129.1 to 129.14</t>
    </r>
  </si>
  <si>
    <r>
      <t xml:space="preserve">Transition to standard SAP Mobile Solutions
</t>
    </r>
    <r>
      <rPr>
        <b/>
        <sz val="8"/>
        <color rgb="FF0070C0"/>
        <rFont val="Arial"/>
        <family val="2"/>
      </rPr>
      <t>NOTE: Summary Costing for Line Items 127.1 to 127.26</t>
    </r>
  </si>
  <si>
    <t>127.10</t>
  </si>
  <si>
    <t>127.20</t>
  </si>
  <si>
    <t>46.2</t>
  </si>
  <si>
    <t>46.3</t>
  </si>
  <si>
    <t>46.4</t>
  </si>
  <si>
    <t>46.5</t>
  </si>
  <si>
    <t>46.6</t>
  </si>
  <si>
    <t>46.7</t>
  </si>
  <si>
    <t>Total of costing 45.1 to 45.7 will reflect in Linte Item 45</t>
  </si>
  <si>
    <t>46.8</t>
  </si>
  <si>
    <t>46.9</t>
  </si>
  <si>
    <t>46.10</t>
  </si>
  <si>
    <t>46.11</t>
  </si>
  <si>
    <t>46.12</t>
  </si>
  <si>
    <t>46.13</t>
  </si>
  <si>
    <t>46.14</t>
  </si>
  <si>
    <t>Total of costing 46.1 to 46.14 will reflect in Linte Item 46</t>
  </si>
  <si>
    <t>Total of costing 129.1 to 129.14 will reflect in Linte Item 129</t>
  </si>
  <si>
    <t>Migrate Folders Management Case Solutions to ESM</t>
  </si>
  <si>
    <t>Migrate PSRM Case Solutions to Folders Management</t>
  </si>
  <si>
    <t>129.2</t>
  </si>
  <si>
    <t>129.3</t>
  </si>
  <si>
    <t>129.4</t>
  </si>
  <si>
    <t>129.5</t>
  </si>
  <si>
    <t>129.6</t>
  </si>
  <si>
    <t>129.7</t>
  </si>
  <si>
    <t>Total of costing 128.1 to 128.7 will reflect in Linte Item 128</t>
  </si>
  <si>
    <t>129.8</t>
  </si>
  <si>
    <t>129.9</t>
  </si>
  <si>
    <t>129.10</t>
  </si>
  <si>
    <t>129.11</t>
  </si>
  <si>
    <t>129.12</t>
  </si>
  <si>
    <t>129.13</t>
  </si>
  <si>
    <t>129.14</t>
  </si>
  <si>
    <t>Migrate PSRM Case Solutions to ESM</t>
  </si>
  <si>
    <t>Total of costing 130.1 to 130.14 will reflect in Linte Item 130</t>
  </si>
  <si>
    <t>130.10</t>
  </si>
  <si>
    <t>Set-up Security &amp; Authirisations (O6)</t>
  </si>
  <si>
    <t>Retrofit Roles</t>
  </si>
  <si>
    <t xml:space="preserve">J.11.14.1 </t>
  </si>
  <si>
    <t>NL SAP Audit Management</t>
  </si>
  <si>
    <t>J.11.14.2 a</t>
  </si>
  <si>
    <r>
      <rPr>
        <b/>
        <sz val="8"/>
        <color theme="1" tint="0.499984740745262"/>
        <rFont val="Arial"/>
        <family val="2"/>
      </rPr>
      <t xml:space="preserve">Set-up </t>
    </r>
    <r>
      <rPr>
        <sz val="8"/>
        <color theme="1"/>
        <rFont val="Arial"/>
        <family val="2"/>
      </rPr>
      <t>Roles and Access Control</t>
    </r>
  </si>
  <si>
    <t>J.11.14.2 b</t>
  </si>
  <si>
    <t>Funds Management</t>
  </si>
  <si>
    <t>Asset Accounting</t>
  </si>
  <si>
    <t>Profitability and Performance Management (PaPM)</t>
  </si>
  <si>
    <t>Business Planning and Consolidation (BPC)</t>
  </si>
  <si>
    <t>SAP Analytics Cloud (SAC) for Planning</t>
  </si>
  <si>
    <t>Field Service Management</t>
  </si>
  <si>
    <t>Spatial Asset Management including GEF</t>
  </si>
  <si>
    <t>Crowd Services</t>
  </si>
  <si>
    <t>Asset Performance Management</t>
  </si>
  <si>
    <t xml:space="preserve">SAP Service and Asset Manager (SSAM) </t>
  </si>
  <si>
    <t>Asset Lifecycle Management</t>
  </si>
  <si>
    <t xml:space="preserve">Revenue Management (F5) and Billing &amp; Invoicing (F6) </t>
  </si>
  <si>
    <t>Enterprise Portfolio and Project Management</t>
  </si>
  <si>
    <t>Web Dynpro Replaement</t>
  </si>
  <si>
    <t>Programme and Project Management</t>
  </si>
  <si>
    <t>Service Cloud</t>
  </si>
  <si>
    <t>Self Service Management (Accelerator for Utilties)</t>
  </si>
  <si>
    <t>Enterprise Service Management</t>
  </si>
  <si>
    <t>Contract Lifecycle Management (Custom CRMS) (F9)</t>
  </si>
  <si>
    <t>SAP Ariba Supplier Risk</t>
  </si>
  <si>
    <t>SAP Ariba Spend Control Tower</t>
  </si>
  <si>
    <t>SAP Business Network Commerce Automation</t>
  </si>
  <si>
    <t>SAP Ariba Buying for SAP S/4HANA</t>
  </si>
  <si>
    <t>SAP Ariba Catalog</t>
  </si>
  <si>
    <t>Strategic Procurement</t>
  </si>
  <si>
    <t>Employee Central</t>
  </si>
  <si>
    <t>Time Tracking</t>
  </si>
  <si>
    <t>Employee Health &amp; Safety</t>
  </si>
  <si>
    <t>Recruiting</t>
  </si>
  <si>
    <t>Onboarding</t>
  </si>
  <si>
    <t>Compensation Management</t>
  </si>
  <si>
    <t>Performance &amp; Goals</t>
  </si>
  <si>
    <t>Career and Talent Development</t>
  </si>
  <si>
    <t>Learning</t>
  </si>
  <si>
    <t>Travel Management</t>
  </si>
  <si>
    <t>WalkMe</t>
  </si>
  <si>
    <t>SAP Integration Suite (G1)</t>
  </si>
  <si>
    <t>Cloud for Access Control</t>
  </si>
  <si>
    <t>SAP Business Data Cloud</t>
  </si>
  <si>
    <t>Customer Managed Data Products</t>
  </si>
  <si>
    <t>Cloud ERP Intelligence Private</t>
  </si>
  <si>
    <t>Security &amp; Authirisations inbcluding GRC</t>
  </si>
  <si>
    <t>Business Technology Platform (BTP)</t>
  </si>
  <si>
    <r>
      <rPr>
        <b/>
        <sz val="8"/>
        <rFont val="Arial"/>
        <family val="2"/>
      </rPr>
      <t>Release 1</t>
    </r>
    <r>
      <rPr>
        <sz val="8"/>
        <rFont val="Arial"/>
        <family val="2"/>
      </rPr>
      <t xml:space="preserve">:  SAP S/4 Enterprise Asset Management (EAM) best practice framework for </t>
    </r>
    <r>
      <rPr>
        <b/>
        <sz val="8"/>
        <rFont val="Arial"/>
        <family val="2"/>
      </rPr>
      <t>1 core maintenance process</t>
    </r>
  </si>
  <si>
    <r>
      <rPr>
        <b/>
        <sz val="8"/>
        <rFont val="Arial"/>
        <family val="2"/>
      </rPr>
      <t xml:space="preserve">NL Release 3: </t>
    </r>
    <r>
      <rPr>
        <sz val="8"/>
        <rFont val="Arial"/>
        <family val="2"/>
      </rPr>
      <t>Asset Performance Management</t>
    </r>
  </si>
  <si>
    <t>Total of costing 31.1 to 31.167 will reflect in Line Item 31</t>
  </si>
  <si>
    <t>Total of costing 38.1 to 38.58 will reflect in Line Item 38</t>
  </si>
  <si>
    <t>Total of costing 39.1 to 39.58 will reflect in Line Item 39</t>
  </si>
  <si>
    <t>Total of costing 44.1 to 44.26 will reflect in Line Item 44</t>
  </si>
  <si>
    <t>Total of costing 127.1 to 127.26 will reflect in Line Item 127</t>
  </si>
  <si>
    <r>
      <rPr>
        <b/>
        <sz val="8"/>
        <color theme="1"/>
        <rFont val="Arial"/>
        <family val="2"/>
      </rPr>
      <t>NL Release 2:</t>
    </r>
    <r>
      <rPr>
        <sz val="8"/>
        <color theme="1"/>
        <rFont val="Arial"/>
        <family val="2"/>
      </rPr>
      <t xml:space="preserve"> SAP S/4HANA Environment Health &amp; Safety</t>
    </r>
  </si>
  <si>
    <r>
      <t xml:space="preserve">Migrate PSRM Case Solutions to ESM
</t>
    </r>
    <r>
      <rPr>
        <b/>
        <sz val="8"/>
        <color rgb="FF0070C0"/>
        <rFont val="Arial"/>
        <family val="2"/>
      </rPr>
      <t>NOTE: Summary Costing for Line Items 130.1 to 130.14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</si>
</sst>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[$R-1C09]* #,##0.00_-;\-[$R-1C09]* #,##0.00_-;_-[$R-1C09]* &quot;-&quot;??_-;_-@_-"/>
  </numFmts>
  <fonts count="33" x14ac:knownFonts="1">
    <font>
      <sz val="10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Aptos Narrow"/>
      <family val="2"/>
      <scheme val="minor"/>
    </font>
    <font>
      <sz val="10"/>
      <name val="Century Gothic"/>
      <family val="2"/>
    </font>
    <font>
      <b/>
      <sz val="10"/>
      <color theme="1" tint="0.499984740745262"/>
      <name val="Century Gothic"/>
      <family val="2"/>
    </font>
    <font>
      <b/>
      <sz val="8"/>
      <color rgb="FF000000"/>
      <name val="Arial"/>
      <family val="2"/>
    </font>
    <font>
      <b/>
      <sz val="10"/>
      <color theme="1"/>
      <name val="Century Gothic"/>
      <family val="2"/>
    </font>
    <font>
      <sz val="8"/>
      <name val="Aptos Narrow"/>
      <family val="2"/>
      <scheme val="minor"/>
    </font>
    <font>
      <b/>
      <sz val="8"/>
      <color theme="1"/>
      <name val="Arial"/>
      <family val="2"/>
    </font>
    <font>
      <b/>
      <sz val="8"/>
      <color theme="1" tint="0.49998474074526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entury Gothic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rgb="FF0070C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9" fillId="0" borderId="1" xfId="0" applyFont="1" applyBorder="1" applyAlignment="1">
      <alignment horizontal="left" vertical="center"/>
    </xf>
    <xf numFmtId="164" fontId="15" fillId="0" borderId="10" xfId="0" applyNumberFormat="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/>
    <xf numFmtId="165" fontId="2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9" fontId="9" fillId="0" borderId="4" xfId="2" applyFont="1" applyBorder="1" applyAlignment="1" applyProtection="1">
      <alignment horizontal="center" vertical="center" wrapText="1"/>
    </xf>
    <xf numFmtId="0" fontId="10" fillId="0" borderId="0" xfId="2" applyNumberFormat="1" applyFont="1" applyBorder="1" applyAlignment="1" applyProtection="1">
      <alignment horizontal="left" vertical="center" wrapText="1"/>
    </xf>
    <xf numFmtId="9" fontId="12" fillId="0" borderId="0" xfId="2" applyFont="1" applyAlignment="1" applyProtection="1">
      <alignment horizontal="center" vertical="center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164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1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2" borderId="6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3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1" fillId="0" borderId="10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2" borderId="10" xfId="0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 applyProtection="1">
      <alignment horizontal="center" vertical="center"/>
      <protection locked="0"/>
    </xf>
    <xf numFmtId="164" fontId="11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1" xfId="0" applyNumberFormat="1" applyFont="1" applyFill="1" applyBorder="1" applyAlignment="1" applyProtection="1">
      <alignment vertical="center"/>
      <protection locked="0"/>
    </xf>
    <xf numFmtId="1" fontId="9" fillId="2" borderId="5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 applyProtection="1">
      <alignment horizontal="center" vertical="center"/>
      <protection locked="0"/>
    </xf>
    <xf numFmtId="164" fontId="9" fillId="5" borderId="5" xfId="0" applyNumberFormat="1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20" fillId="4" borderId="1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9" fillId="7" borderId="1" xfId="0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164" fontId="25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164" fontId="12" fillId="5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25" fillId="5" borderId="10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vertical="center"/>
    </xf>
    <xf numFmtId="0" fontId="25" fillId="7" borderId="10" xfId="0" applyFont="1" applyFill="1" applyBorder="1" applyAlignment="1">
      <alignment vertical="center"/>
    </xf>
    <xf numFmtId="0" fontId="25" fillId="7" borderId="10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top" wrapText="1"/>
    </xf>
    <xf numFmtId="9" fontId="10" fillId="0" borderId="0" xfId="2" applyFont="1" applyBorder="1" applyAlignment="1" applyProtection="1">
      <alignment horizontal="right" vertical="center" wrapText="1"/>
    </xf>
    <xf numFmtId="9" fontId="10" fillId="0" borderId="0" xfId="2" applyFont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vertical="center" wrapText="1"/>
    </xf>
    <xf numFmtId="164" fontId="2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top" wrapText="1"/>
    </xf>
    <xf numFmtId="0" fontId="11" fillId="7" borderId="10" xfId="0" applyFont="1" applyFill="1" applyBorder="1" applyAlignment="1">
      <alignment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/>
    </xf>
    <xf numFmtId="0" fontId="28" fillId="7" borderId="1" xfId="0" applyFont="1" applyFill="1" applyBorder="1" applyAlignment="1">
      <alignment vertical="center"/>
    </xf>
    <xf numFmtId="0" fontId="9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/>
    </xf>
    <xf numFmtId="49" fontId="12" fillId="7" borderId="6" xfId="0" applyNumberFormat="1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center"/>
    </xf>
    <xf numFmtId="0" fontId="12" fillId="2" borderId="0" xfId="0" applyFont="1" applyFill="1"/>
    <xf numFmtId="164" fontId="12" fillId="7" borderId="10" xfId="0" applyNumberFormat="1" applyFont="1" applyFill="1" applyBorder="1" applyAlignment="1">
      <alignment vertical="center"/>
    </xf>
    <xf numFmtId="164" fontId="25" fillId="5" borderId="10" xfId="0" applyNumberFormat="1" applyFont="1" applyFill="1" applyBorder="1" applyAlignment="1" applyProtection="1">
      <alignment vertical="center" wrapText="1"/>
      <protection locked="0"/>
    </xf>
    <xf numFmtId="0" fontId="25" fillId="7" borderId="17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vertical="center" wrapText="1"/>
    </xf>
    <xf numFmtId="0" fontId="25" fillId="5" borderId="10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9" fillId="7" borderId="13" xfId="0" applyFont="1" applyFill="1" applyBorder="1" applyAlignment="1">
      <alignment horizontal="left" vertical="top" wrapText="1"/>
    </xf>
    <xf numFmtId="0" fontId="9" fillId="7" borderId="14" xfId="0" applyFont="1" applyFill="1" applyBorder="1" applyAlignment="1">
      <alignment horizontal="left" vertical="top" wrapText="1"/>
    </xf>
    <xf numFmtId="0" fontId="9" fillId="7" borderId="15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left" vertical="top" wrapText="1"/>
    </xf>
    <xf numFmtId="0" fontId="11" fillId="7" borderId="15" xfId="0" applyFont="1" applyFill="1" applyBorder="1" applyAlignment="1">
      <alignment horizontal="left" vertical="top" wrapText="1"/>
    </xf>
    <xf numFmtId="9" fontId="22" fillId="0" borderId="4" xfId="2" applyFont="1" applyBorder="1" applyAlignment="1">
      <alignment horizontal="center" vertical="center"/>
    </xf>
    <xf numFmtId="165" fontId="23" fillId="4" borderId="6" xfId="1" applyNumberFormat="1" applyFont="1" applyFill="1" applyBorder="1" applyAlignment="1" applyProtection="1">
      <alignment horizontal="center" vertical="center" wrapText="1"/>
      <protection locked="0"/>
    </xf>
    <xf numFmtId="165" fontId="23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23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2" borderId="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21" fillId="2" borderId="10" xfId="0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horizontal="left" vertical="top" wrapText="1"/>
    </xf>
    <xf numFmtId="0" fontId="12" fillId="7" borderId="15" xfId="0" applyFont="1" applyFill="1" applyBorder="1" applyAlignment="1">
      <alignment horizontal="left" vertical="top" wrapText="1"/>
    </xf>
    <xf numFmtId="0" fontId="12" fillId="7" borderId="14" xfId="0" applyFont="1" applyFill="1" applyBorder="1" applyAlignment="1">
      <alignment horizontal="left" vertical="top" wrapText="1"/>
    </xf>
    <xf numFmtId="0" fontId="12" fillId="7" borderId="18" xfId="0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0" fontId="12" fillId="7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outlinePr summaryBelow="0" summaryRight="0"/>
  </sheetPr>
  <dimension ref="A1:W569"/>
  <sheetViews>
    <sheetView tabSelected="1" zoomScale="70" zoomScaleNormal="70" workbookViewId="0">
      <selection activeCell="F8" sqref="F8"/>
    </sheetView>
  </sheetViews>
  <sheetFormatPr defaultColWidth="9.09765625" defaultRowHeight="10" x14ac:dyDescent="0.2"/>
  <cols>
    <col min="1" max="1" width="7" style="13" customWidth="1"/>
    <col min="2" max="2" width="20.3984375" style="63" customWidth="1"/>
    <col min="3" max="3" width="54.09765625" style="64" customWidth="1"/>
    <col min="4" max="4" width="12.3984375" style="65" customWidth="1"/>
    <col min="5" max="5" width="14.59765625" style="65" customWidth="1"/>
    <col min="6" max="8" width="22.8984375" style="13" customWidth="1"/>
    <col min="9" max="9" width="48.8984375" style="60" customWidth="1"/>
    <col min="10" max="19" width="22.8984375" style="13" customWidth="1"/>
    <col min="20" max="20" width="9.09765625" style="13"/>
    <col min="21" max="21" width="39.296875" style="17" customWidth="1"/>
    <col min="22" max="22" width="9.09765625" style="13"/>
    <col min="23" max="23" width="38.59765625" style="13" customWidth="1"/>
    <col min="24" max="16384" width="9.09765625" style="13"/>
  </cols>
  <sheetData>
    <row r="1" spans="1:23" s="35" customFormat="1" ht="24" customHeight="1" x14ac:dyDescent="0.4">
      <c r="A1" s="32"/>
      <c r="B1" s="33" t="s">
        <v>177</v>
      </c>
      <c r="C1" s="34"/>
      <c r="D1" s="34"/>
      <c r="E1" s="45"/>
      <c r="I1" s="46"/>
    </row>
    <row r="2" spans="1:23" s="35" customFormat="1" ht="18" customHeight="1" x14ac:dyDescent="0.4">
      <c r="A2" s="32"/>
      <c r="B2" s="154"/>
      <c r="C2" s="34"/>
      <c r="D2" s="34"/>
      <c r="E2" s="45"/>
      <c r="I2" s="46"/>
    </row>
    <row r="3" spans="1:23" s="35" customFormat="1" ht="22" customHeight="1" x14ac:dyDescent="0.4">
      <c r="A3" s="32"/>
      <c r="B3" s="154"/>
      <c r="C3" s="34"/>
      <c r="D3" s="34"/>
      <c r="E3" s="67" t="s">
        <v>246</v>
      </c>
      <c r="I3" s="46"/>
    </row>
    <row r="4" spans="1:23" s="35" customFormat="1" ht="39" customHeight="1" x14ac:dyDescent="0.4">
      <c r="A4" s="32"/>
      <c r="B4" s="154"/>
      <c r="C4" s="34"/>
      <c r="D4" s="34"/>
      <c r="E4" s="34"/>
      <c r="F4" s="248" t="s">
        <v>252</v>
      </c>
      <c r="G4" s="249"/>
      <c r="H4" s="250"/>
      <c r="I4" s="140"/>
      <c r="J4" s="245" t="s">
        <v>160</v>
      </c>
      <c r="K4" s="246"/>
      <c r="L4" s="246"/>
      <c r="M4" s="246"/>
      <c r="N4" s="247"/>
      <c r="O4" s="245" t="s">
        <v>159</v>
      </c>
      <c r="P4" s="246"/>
      <c r="Q4" s="246"/>
      <c r="R4" s="247"/>
      <c r="S4" s="140"/>
      <c r="U4" s="17"/>
    </row>
    <row r="5" spans="1:23" s="51" customFormat="1" ht="52.5" x14ac:dyDescent="0.3">
      <c r="A5" s="48" t="s">
        <v>0</v>
      </c>
      <c r="B5" s="48" t="s">
        <v>79</v>
      </c>
      <c r="C5" s="117" t="s">
        <v>251</v>
      </c>
      <c r="D5" s="117" t="s">
        <v>253</v>
      </c>
      <c r="E5" s="49" t="s">
        <v>86</v>
      </c>
      <c r="F5" s="48" t="s">
        <v>201</v>
      </c>
      <c r="G5" s="48" t="s">
        <v>202</v>
      </c>
      <c r="H5" s="48" t="s">
        <v>203</v>
      </c>
      <c r="I5" s="50" t="s">
        <v>1</v>
      </c>
      <c r="J5" s="48" t="s">
        <v>204</v>
      </c>
      <c r="K5" s="48" t="s">
        <v>205</v>
      </c>
      <c r="L5" s="48" t="s">
        <v>206</v>
      </c>
      <c r="M5" s="48" t="s">
        <v>207</v>
      </c>
      <c r="N5" s="48" t="s">
        <v>208</v>
      </c>
      <c r="O5" s="48" t="s">
        <v>209</v>
      </c>
      <c r="P5" s="48" t="s">
        <v>210</v>
      </c>
      <c r="Q5" s="48" t="s">
        <v>211</v>
      </c>
      <c r="R5" s="48" t="s">
        <v>212</v>
      </c>
      <c r="S5" s="48" t="s">
        <v>176</v>
      </c>
      <c r="U5" s="17"/>
    </row>
    <row r="6" spans="1:23" s="54" customFormat="1" ht="16.75" customHeight="1" x14ac:dyDescent="0.3">
      <c r="A6" s="52"/>
      <c r="B6" s="137" t="s">
        <v>132</v>
      </c>
      <c r="C6" s="137"/>
      <c r="D6" s="137"/>
      <c r="E6" s="137"/>
      <c r="F6" s="138" t="s">
        <v>133</v>
      </c>
      <c r="G6" s="138"/>
      <c r="H6" s="138"/>
      <c r="I6" s="53"/>
      <c r="J6" s="138" t="s">
        <v>134</v>
      </c>
      <c r="K6" s="138"/>
      <c r="L6" s="138"/>
      <c r="M6" s="138"/>
      <c r="N6" s="138"/>
      <c r="O6" s="138" t="s">
        <v>135</v>
      </c>
      <c r="P6" s="138"/>
      <c r="Q6" s="138"/>
      <c r="R6" s="138"/>
      <c r="S6" s="138"/>
      <c r="U6" s="17"/>
    </row>
    <row r="7" spans="1:23" s="55" customFormat="1" ht="26.15" customHeight="1" x14ac:dyDescent="0.3">
      <c r="A7" s="193" t="s">
        <v>151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U7" s="17"/>
    </row>
    <row r="8" spans="1:23" s="17" customFormat="1" ht="25" customHeight="1" x14ac:dyDescent="0.3">
      <c r="A8" s="141">
        <v>1</v>
      </c>
      <c r="B8" s="198" t="s">
        <v>248</v>
      </c>
      <c r="C8" s="122" t="s">
        <v>249</v>
      </c>
      <c r="D8" s="123" t="s">
        <v>254</v>
      </c>
      <c r="E8" s="123" t="s">
        <v>88</v>
      </c>
      <c r="F8" s="124"/>
      <c r="G8" s="124"/>
      <c r="H8" s="124"/>
      <c r="I8" s="125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spans="1:23" s="17" customFormat="1" ht="25" customHeight="1" x14ac:dyDescent="0.3">
      <c r="A9" s="141">
        <f>A8+1</f>
        <v>2</v>
      </c>
      <c r="B9" s="199"/>
      <c r="C9" s="122" t="s">
        <v>250</v>
      </c>
      <c r="D9" s="123" t="s">
        <v>290</v>
      </c>
      <c r="E9" s="123" t="s">
        <v>77</v>
      </c>
      <c r="F9" s="124"/>
      <c r="G9" s="124"/>
      <c r="H9" s="124"/>
      <c r="I9" s="125"/>
      <c r="J9" s="124"/>
      <c r="K9" s="124"/>
      <c r="L9" s="124"/>
      <c r="M9" s="124"/>
      <c r="N9" s="124"/>
      <c r="O9" s="124"/>
      <c r="P9" s="124"/>
      <c r="Q9" s="124"/>
      <c r="R9" s="124"/>
      <c r="S9" s="124"/>
    </row>
    <row r="10" spans="1:23" s="17" customFormat="1" ht="25" customHeight="1" x14ac:dyDescent="0.3">
      <c r="A10" s="141">
        <f t="shared" ref="A10:A37" si="0">A9+1</f>
        <v>3</v>
      </c>
      <c r="B10" s="200"/>
      <c r="C10" s="122" t="s">
        <v>299</v>
      </c>
      <c r="D10" s="123" t="s">
        <v>291</v>
      </c>
      <c r="E10" s="123" t="s">
        <v>77</v>
      </c>
      <c r="F10" s="124"/>
      <c r="G10" s="124"/>
      <c r="H10" s="124"/>
      <c r="I10" s="125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spans="1:23" s="17" customFormat="1" ht="25" customHeight="1" x14ac:dyDescent="0.3">
      <c r="A11" s="141">
        <f t="shared" si="0"/>
        <v>4</v>
      </c>
      <c r="B11" s="198" t="s">
        <v>266</v>
      </c>
      <c r="C11" s="122" t="s">
        <v>267</v>
      </c>
      <c r="D11" s="127" t="s">
        <v>268</v>
      </c>
      <c r="E11" s="123" t="s">
        <v>88</v>
      </c>
      <c r="F11" s="124"/>
      <c r="G11" s="124"/>
      <c r="H11" s="124"/>
      <c r="I11" s="125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spans="1:23" s="17" customFormat="1" ht="25" customHeight="1" x14ac:dyDescent="0.3">
      <c r="A12" s="141">
        <f t="shared" si="0"/>
        <v>5</v>
      </c>
      <c r="B12" s="199"/>
      <c r="C12" s="122" t="s">
        <v>929</v>
      </c>
      <c r="D12" s="123" t="s">
        <v>307</v>
      </c>
      <c r="E12" s="123" t="s">
        <v>77</v>
      </c>
      <c r="F12" s="124"/>
      <c r="G12" s="124"/>
      <c r="H12" s="124"/>
      <c r="I12" s="125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W12" s="56"/>
    </row>
    <row r="13" spans="1:23" s="17" customFormat="1" ht="25" customHeight="1" x14ac:dyDescent="0.3">
      <c r="A13" s="141">
        <f t="shared" si="0"/>
        <v>6</v>
      </c>
      <c r="B13" s="199"/>
      <c r="C13" s="122" t="s">
        <v>308</v>
      </c>
      <c r="D13" s="123" t="s">
        <v>307</v>
      </c>
      <c r="E13" s="123" t="s">
        <v>77</v>
      </c>
      <c r="F13" s="124"/>
      <c r="G13" s="124"/>
      <c r="H13" s="124"/>
      <c r="I13" s="125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W13" s="56"/>
    </row>
    <row r="14" spans="1:23" s="17" customFormat="1" ht="25" customHeight="1" x14ac:dyDescent="0.3">
      <c r="A14" s="141">
        <f t="shared" si="0"/>
        <v>7</v>
      </c>
      <c r="B14" s="199"/>
      <c r="C14" s="122" t="s">
        <v>927</v>
      </c>
      <c r="D14" s="123" t="s">
        <v>400</v>
      </c>
      <c r="E14" s="123" t="s">
        <v>77</v>
      </c>
      <c r="F14" s="124"/>
      <c r="G14" s="124"/>
      <c r="H14" s="124"/>
      <c r="I14" s="125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spans="1:23" s="17" customFormat="1" ht="25" customHeight="1" x14ac:dyDescent="0.3">
      <c r="A15" s="141">
        <f t="shared" si="0"/>
        <v>8</v>
      </c>
      <c r="B15" s="199"/>
      <c r="C15" s="122" t="s">
        <v>928</v>
      </c>
      <c r="D15" s="123" t="s">
        <v>401</v>
      </c>
      <c r="E15" s="123" t="s">
        <v>77</v>
      </c>
      <c r="F15" s="124"/>
      <c r="G15" s="124"/>
      <c r="H15" s="124"/>
      <c r="I15" s="125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spans="1:23" s="17" customFormat="1" ht="25" customHeight="1" x14ac:dyDescent="0.3">
      <c r="A16" s="141">
        <f t="shared" si="0"/>
        <v>9</v>
      </c>
      <c r="B16" s="200"/>
      <c r="C16" s="122" t="s">
        <v>1124</v>
      </c>
      <c r="D16" s="123" t="s">
        <v>402</v>
      </c>
      <c r="E16" s="123" t="s">
        <v>77</v>
      </c>
      <c r="F16" s="124"/>
      <c r="G16" s="124"/>
      <c r="H16" s="124"/>
      <c r="I16" s="125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spans="1:19" s="17" customFormat="1" ht="25" customHeight="1" x14ac:dyDescent="0.3">
      <c r="A17" s="141">
        <f t="shared" si="0"/>
        <v>10</v>
      </c>
      <c r="B17" s="198" t="s">
        <v>278</v>
      </c>
      <c r="C17" s="122" t="s">
        <v>279</v>
      </c>
      <c r="D17" s="123" t="s">
        <v>277</v>
      </c>
      <c r="E17" s="123" t="s">
        <v>88</v>
      </c>
      <c r="F17" s="124"/>
      <c r="G17" s="124"/>
      <c r="H17" s="124"/>
      <c r="I17" s="125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1:19" s="17" customFormat="1" ht="25" customHeight="1" x14ac:dyDescent="0.3">
      <c r="A18" s="141">
        <f t="shared" si="0"/>
        <v>11</v>
      </c>
      <c r="B18" s="200"/>
      <c r="C18" s="122" t="s">
        <v>311</v>
      </c>
      <c r="D18" s="123" t="s">
        <v>280</v>
      </c>
      <c r="E18" s="123" t="s">
        <v>112</v>
      </c>
      <c r="F18" s="124"/>
      <c r="G18" s="124"/>
      <c r="H18" s="124"/>
      <c r="I18" s="125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spans="1:19" s="17" customFormat="1" ht="25" customHeight="1" x14ac:dyDescent="0.3">
      <c r="A19" s="141">
        <f t="shared" si="0"/>
        <v>12</v>
      </c>
      <c r="B19" s="198" t="s">
        <v>285</v>
      </c>
      <c r="C19" s="122" t="s">
        <v>282</v>
      </c>
      <c r="D19" s="123" t="s">
        <v>283</v>
      </c>
      <c r="E19" s="123" t="s">
        <v>88</v>
      </c>
      <c r="F19" s="124"/>
      <c r="G19" s="124"/>
      <c r="H19" s="124"/>
      <c r="I19" s="125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  <row r="20" spans="1:19" s="17" customFormat="1" ht="25" customHeight="1" x14ac:dyDescent="0.3">
      <c r="A20" s="141">
        <f t="shared" si="0"/>
        <v>13</v>
      </c>
      <c r="B20" s="200"/>
      <c r="C20" s="122" t="s">
        <v>925</v>
      </c>
      <c r="D20" s="123" t="s">
        <v>284</v>
      </c>
      <c r="E20" s="123" t="s">
        <v>77</v>
      </c>
      <c r="F20" s="124"/>
      <c r="G20" s="124"/>
      <c r="H20" s="124"/>
      <c r="I20" s="125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spans="1:19" s="17" customFormat="1" ht="35" customHeight="1" x14ac:dyDescent="0.3">
      <c r="A21" s="141">
        <f t="shared" si="0"/>
        <v>14</v>
      </c>
      <c r="B21" s="156" t="s">
        <v>286</v>
      </c>
      <c r="C21" s="122" t="s">
        <v>319</v>
      </c>
      <c r="D21" s="123" t="s">
        <v>287</v>
      </c>
      <c r="E21" s="123" t="s">
        <v>88</v>
      </c>
      <c r="F21" s="124"/>
      <c r="G21" s="124"/>
      <c r="H21" s="124"/>
      <c r="I21" s="125"/>
      <c r="J21" s="124"/>
      <c r="K21" s="124"/>
      <c r="L21" s="124"/>
      <c r="M21" s="124"/>
      <c r="N21" s="124"/>
      <c r="O21" s="124"/>
      <c r="P21" s="124"/>
      <c r="Q21" s="124"/>
      <c r="R21" s="124"/>
      <c r="S21" s="124"/>
    </row>
    <row r="22" spans="1:19" s="17" customFormat="1" ht="35" customHeight="1" x14ac:dyDescent="0.3">
      <c r="A22" s="141">
        <f t="shared" si="0"/>
        <v>15</v>
      </c>
      <c r="B22" s="157" t="s">
        <v>288</v>
      </c>
      <c r="C22" s="122" t="s">
        <v>923</v>
      </c>
      <c r="D22" s="123" t="s">
        <v>323</v>
      </c>
      <c r="E22" s="123" t="s">
        <v>88</v>
      </c>
      <c r="F22" s="124"/>
      <c r="G22" s="124"/>
      <c r="H22" s="124"/>
      <c r="I22" s="125"/>
      <c r="J22" s="124"/>
      <c r="K22" s="124"/>
      <c r="L22" s="124"/>
      <c r="M22" s="124"/>
      <c r="N22" s="124"/>
      <c r="O22" s="124"/>
      <c r="P22" s="124"/>
      <c r="Q22" s="124"/>
      <c r="R22" s="124"/>
      <c r="S22" s="124"/>
    </row>
    <row r="23" spans="1:19" s="17" customFormat="1" ht="25" customHeight="1" x14ac:dyDescent="0.3">
      <c r="A23" s="141">
        <f t="shared" si="0"/>
        <v>16</v>
      </c>
      <c r="B23" s="198" t="s">
        <v>338</v>
      </c>
      <c r="C23" s="134" t="s">
        <v>345</v>
      </c>
      <c r="D23" s="128" t="s">
        <v>339</v>
      </c>
      <c r="E23" s="123" t="s">
        <v>77</v>
      </c>
      <c r="F23" s="124"/>
      <c r="G23" s="124"/>
      <c r="H23" s="124"/>
      <c r="I23" s="125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spans="1:19" s="17" customFormat="1" ht="25" customHeight="1" x14ac:dyDescent="0.3">
      <c r="A24" s="141">
        <f t="shared" si="0"/>
        <v>17</v>
      </c>
      <c r="B24" s="199"/>
      <c r="C24" s="122" t="s">
        <v>909</v>
      </c>
      <c r="D24" s="128" t="s">
        <v>340</v>
      </c>
      <c r="E24" s="123" t="s">
        <v>88</v>
      </c>
      <c r="F24" s="124"/>
      <c r="G24" s="124"/>
      <c r="H24" s="124"/>
      <c r="I24" s="125"/>
      <c r="J24" s="124"/>
      <c r="K24" s="124"/>
      <c r="L24" s="124"/>
      <c r="M24" s="124"/>
      <c r="N24" s="124"/>
      <c r="O24" s="124"/>
      <c r="P24" s="124"/>
      <c r="Q24" s="124"/>
      <c r="R24" s="124"/>
      <c r="S24" s="124"/>
    </row>
    <row r="25" spans="1:19" s="17" customFormat="1" ht="25" customHeight="1" x14ac:dyDescent="0.3">
      <c r="A25" s="141">
        <f t="shared" si="0"/>
        <v>18</v>
      </c>
      <c r="B25" s="199"/>
      <c r="C25" s="122" t="s">
        <v>910</v>
      </c>
      <c r="D25" s="128" t="s">
        <v>344</v>
      </c>
      <c r="E25" s="123" t="s">
        <v>88</v>
      </c>
      <c r="F25" s="124"/>
      <c r="G25" s="124"/>
      <c r="H25" s="124"/>
      <c r="I25" s="125"/>
      <c r="J25" s="124"/>
      <c r="K25" s="124"/>
      <c r="L25" s="124"/>
      <c r="M25" s="124"/>
      <c r="N25" s="124"/>
      <c r="O25" s="124"/>
      <c r="P25" s="124"/>
      <c r="Q25" s="124"/>
      <c r="R25" s="124"/>
      <c r="S25" s="124"/>
    </row>
    <row r="26" spans="1:19" s="17" customFormat="1" ht="25" customHeight="1" x14ac:dyDescent="0.3">
      <c r="A26" s="141">
        <f t="shared" si="0"/>
        <v>19</v>
      </c>
      <c r="B26" s="199"/>
      <c r="C26" s="122" t="s">
        <v>911</v>
      </c>
      <c r="D26" s="123" t="s">
        <v>344</v>
      </c>
      <c r="E26" s="123" t="s">
        <v>77</v>
      </c>
      <c r="F26" s="124"/>
      <c r="G26" s="124"/>
      <c r="H26" s="124"/>
      <c r="I26" s="125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spans="1:19" s="17" customFormat="1" ht="25" customHeight="1" x14ac:dyDescent="0.3">
      <c r="A27" s="141">
        <f t="shared" si="0"/>
        <v>20</v>
      </c>
      <c r="B27" s="199"/>
      <c r="C27" s="122" t="s">
        <v>916</v>
      </c>
      <c r="D27" s="123" t="s">
        <v>344</v>
      </c>
      <c r="E27" s="123" t="s">
        <v>77</v>
      </c>
      <c r="F27" s="124"/>
      <c r="G27" s="124"/>
      <c r="H27" s="124"/>
      <c r="I27" s="125"/>
      <c r="J27" s="124"/>
      <c r="K27" s="124"/>
      <c r="L27" s="124"/>
      <c r="M27" s="124"/>
      <c r="N27" s="124"/>
      <c r="O27" s="124"/>
      <c r="P27" s="124"/>
      <c r="Q27" s="124"/>
      <c r="R27" s="124"/>
      <c r="S27" s="124"/>
    </row>
    <row r="28" spans="1:19" s="17" customFormat="1" ht="25" customHeight="1" x14ac:dyDescent="0.3">
      <c r="A28" s="141">
        <f t="shared" si="0"/>
        <v>21</v>
      </c>
      <c r="B28" s="199"/>
      <c r="C28" s="122" t="s">
        <v>912</v>
      </c>
      <c r="D28" s="123" t="s">
        <v>346</v>
      </c>
      <c r="E28" s="123" t="s">
        <v>77</v>
      </c>
      <c r="F28" s="124"/>
      <c r="G28" s="124"/>
      <c r="H28" s="124"/>
      <c r="I28" s="125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spans="1:19" s="17" customFormat="1" ht="25" customHeight="1" x14ac:dyDescent="0.3">
      <c r="A29" s="141">
        <f t="shared" si="0"/>
        <v>22</v>
      </c>
      <c r="B29" s="199"/>
      <c r="C29" s="122" t="s">
        <v>349</v>
      </c>
      <c r="D29" s="128" t="s">
        <v>347</v>
      </c>
      <c r="E29" s="123" t="s">
        <v>77</v>
      </c>
      <c r="F29" s="124"/>
      <c r="G29" s="124"/>
      <c r="H29" s="124"/>
      <c r="I29" s="125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spans="1:19" s="17" customFormat="1" ht="25" customHeight="1" x14ac:dyDescent="0.3">
      <c r="A30" s="141">
        <f t="shared" si="0"/>
        <v>23</v>
      </c>
      <c r="B30" s="200"/>
      <c r="C30" s="122" t="s">
        <v>917</v>
      </c>
      <c r="D30" s="128" t="s">
        <v>918</v>
      </c>
      <c r="E30" s="123" t="s">
        <v>88</v>
      </c>
      <c r="F30" s="124"/>
      <c r="G30" s="124"/>
      <c r="H30" s="124"/>
      <c r="I30" s="125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spans="1:19" s="17" customFormat="1" ht="25" customHeight="1" x14ac:dyDescent="0.3">
      <c r="A31" s="141">
        <f t="shared" si="0"/>
        <v>24</v>
      </c>
      <c r="B31" s="198" t="s">
        <v>289</v>
      </c>
      <c r="C31" s="133" t="s">
        <v>930</v>
      </c>
      <c r="D31" s="128" t="s">
        <v>369</v>
      </c>
      <c r="E31" s="123" t="s">
        <v>88</v>
      </c>
      <c r="F31" s="124"/>
      <c r="G31" s="124"/>
      <c r="H31" s="124"/>
      <c r="I31" s="125"/>
      <c r="J31" s="124"/>
      <c r="K31" s="124"/>
      <c r="L31" s="124"/>
      <c r="M31" s="124"/>
      <c r="N31" s="124"/>
      <c r="O31" s="124"/>
      <c r="P31" s="124"/>
      <c r="Q31" s="124"/>
      <c r="R31" s="124"/>
      <c r="S31" s="124"/>
    </row>
    <row r="32" spans="1:19" s="17" customFormat="1" ht="25" customHeight="1" x14ac:dyDescent="0.3">
      <c r="A32" s="141">
        <f t="shared" si="0"/>
        <v>25</v>
      </c>
      <c r="B32" s="199"/>
      <c r="C32" s="122" t="s">
        <v>370</v>
      </c>
      <c r="D32" s="128" t="s">
        <v>369</v>
      </c>
      <c r="E32" s="123" t="s">
        <v>77</v>
      </c>
      <c r="F32" s="124"/>
      <c r="G32" s="124"/>
      <c r="H32" s="124"/>
      <c r="I32" s="125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s="17" customFormat="1" ht="25" customHeight="1" x14ac:dyDescent="0.3">
      <c r="A33" s="141">
        <f t="shared" si="0"/>
        <v>26</v>
      </c>
      <c r="B33" s="200"/>
      <c r="C33" s="122" t="s">
        <v>379</v>
      </c>
      <c r="D33" s="128" t="s">
        <v>375</v>
      </c>
      <c r="E33" s="123" t="s">
        <v>77</v>
      </c>
      <c r="F33" s="124"/>
      <c r="G33" s="124"/>
      <c r="H33" s="124"/>
      <c r="I33" s="125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s="17" customFormat="1" ht="25" customHeight="1" x14ac:dyDescent="0.3">
      <c r="A34" s="141">
        <f t="shared" si="0"/>
        <v>27</v>
      </c>
      <c r="B34" s="198" t="s">
        <v>380</v>
      </c>
      <c r="C34" s="133" t="s">
        <v>390</v>
      </c>
      <c r="D34" s="128" t="s">
        <v>388</v>
      </c>
      <c r="E34" s="132" t="s">
        <v>88</v>
      </c>
      <c r="F34" s="124"/>
      <c r="G34" s="124"/>
      <c r="H34" s="124"/>
      <c r="I34" s="130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s="17" customFormat="1" ht="25" customHeight="1" x14ac:dyDescent="0.3">
      <c r="A35" s="141">
        <f t="shared" si="0"/>
        <v>28</v>
      </c>
      <c r="B35" s="199"/>
      <c r="C35" s="135" t="s">
        <v>389</v>
      </c>
      <c r="D35" s="128" t="s">
        <v>388</v>
      </c>
      <c r="E35" s="123" t="s">
        <v>77</v>
      </c>
      <c r="F35" s="124"/>
      <c r="G35" s="124"/>
      <c r="H35" s="124"/>
      <c r="I35" s="130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s="17" customFormat="1" ht="25" customHeight="1" x14ac:dyDescent="0.3">
      <c r="A36" s="141">
        <f t="shared" si="0"/>
        <v>29</v>
      </c>
      <c r="B36" s="199"/>
      <c r="C36" s="133" t="s">
        <v>391</v>
      </c>
      <c r="D36" s="128" t="s">
        <v>392</v>
      </c>
      <c r="E36" s="132" t="s">
        <v>88</v>
      </c>
      <c r="F36" s="124"/>
      <c r="G36" s="124"/>
      <c r="H36" s="124"/>
      <c r="I36" s="130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s="17" customFormat="1" ht="25" customHeight="1" x14ac:dyDescent="0.3">
      <c r="A37" s="141">
        <f t="shared" si="0"/>
        <v>30</v>
      </c>
      <c r="B37" s="200"/>
      <c r="C37" s="135" t="s">
        <v>394</v>
      </c>
      <c r="D37" s="128" t="s">
        <v>393</v>
      </c>
      <c r="E37" s="123" t="s">
        <v>77</v>
      </c>
      <c r="F37" s="124"/>
      <c r="G37" s="124"/>
      <c r="H37" s="124"/>
      <c r="I37" s="130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s="17" customFormat="1" ht="25" customHeight="1" x14ac:dyDescent="0.3">
      <c r="A38" s="141"/>
      <c r="B38" s="198" t="s">
        <v>147</v>
      </c>
      <c r="C38" s="142" t="s">
        <v>175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</row>
    <row r="39" spans="1:19" s="17" customFormat="1" ht="35" customHeight="1" x14ac:dyDescent="0.3">
      <c r="A39" s="158">
        <f>A37+1</f>
        <v>31</v>
      </c>
      <c r="B39" s="199"/>
      <c r="C39" s="121" t="s">
        <v>956</v>
      </c>
      <c r="D39" s="131" t="s">
        <v>468</v>
      </c>
      <c r="E39" s="132" t="s">
        <v>88</v>
      </c>
      <c r="F39" s="187">
        <f>SUM(F161:F327)</f>
        <v>0</v>
      </c>
      <c r="G39" s="187">
        <f>SUM(G161:G327)</f>
        <v>0</v>
      </c>
      <c r="H39" s="187">
        <f>SUM(H161:H327)</f>
        <v>0</v>
      </c>
      <c r="I39" s="129"/>
      <c r="J39" s="187">
        <f t="shared" ref="J39:S39" si="1">SUM(J161:J327)</f>
        <v>0</v>
      </c>
      <c r="K39" s="187">
        <f t="shared" si="1"/>
        <v>0</v>
      </c>
      <c r="L39" s="187">
        <f t="shared" si="1"/>
        <v>0</v>
      </c>
      <c r="M39" s="187">
        <f t="shared" si="1"/>
        <v>0</v>
      </c>
      <c r="N39" s="187">
        <f t="shared" si="1"/>
        <v>0</v>
      </c>
      <c r="O39" s="187">
        <f t="shared" si="1"/>
        <v>0</v>
      </c>
      <c r="P39" s="187">
        <f t="shared" si="1"/>
        <v>0</v>
      </c>
      <c r="Q39" s="187">
        <f t="shared" si="1"/>
        <v>0</v>
      </c>
      <c r="R39" s="187">
        <f t="shared" si="1"/>
        <v>0</v>
      </c>
      <c r="S39" s="187">
        <f t="shared" si="1"/>
        <v>0</v>
      </c>
    </row>
    <row r="40" spans="1:19" s="57" customFormat="1" ht="25" customHeight="1" x14ac:dyDescent="0.3">
      <c r="A40" s="141">
        <f t="shared" ref="A40:A59" si="2">A39+1</f>
        <v>32</v>
      </c>
      <c r="B40" s="199"/>
      <c r="C40" s="135" t="s">
        <v>957</v>
      </c>
      <c r="D40" s="128" t="s">
        <v>373</v>
      </c>
      <c r="E40" s="123" t="s">
        <v>88</v>
      </c>
      <c r="F40" s="188"/>
      <c r="G40" s="188"/>
      <c r="H40" s="188"/>
      <c r="I40" s="130"/>
      <c r="J40" s="188"/>
      <c r="K40" s="188"/>
      <c r="L40" s="188"/>
      <c r="M40" s="188"/>
      <c r="N40" s="188"/>
      <c r="O40" s="188"/>
      <c r="P40" s="188"/>
      <c r="Q40" s="188"/>
      <c r="R40" s="188"/>
      <c r="S40" s="188"/>
    </row>
    <row r="41" spans="1:19" s="57" customFormat="1" ht="25" customHeight="1" x14ac:dyDescent="0.3">
      <c r="A41" s="141">
        <f t="shared" si="2"/>
        <v>33</v>
      </c>
      <c r="B41" s="199"/>
      <c r="C41" s="135" t="s">
        <v>377</v>
      </c>
      <c r="D41" s="128" t="s">
        <v>373</v>
      </c>
      <c r="E41" s="123" t="s">
        <v>88</v>
      </c>
      <c r="F41" s="188"/>
      <c r="G41" s="188"/>
      <c r="H41" s="188"/>
      <c r="I41" s="130"/>
      <c r="J41" s="188"/>
      <c r="K41" s="188"/>
      <c r="L41" s="188"/>
      <c r="M41" s="188"/>
      <c r="N41" s="188"/>
      <c r="O41" s="188"/>
      <c r="P41" s="188"/>
      <c r="Q41" s="188"/>
      <c r="R41" s="188"/>
      <c r="S41" s="188"/>
    </row>
    <row r="42" spans="1:19" s="57" customFormat="1" ht="25" customHeight="1" x14ac:dyDescent="0.3">
      <c r="A42" s="141"/>
      <c r="B42" s="199"/>
      <c r="C42" s="142" t="s">
        <v>174</v>
      </c>
      <c r="D42" s="143"/>
      <c r="E42" s="143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</row>
    <row r="43" spans="1:19" s="57" customFormat="1" ht="25" customHeight="1" x14ac:dyDescent="0.3">
      <c r="A43" s="141">
        <f>A41+1</f>
        <v>34</v>
      </c>
      <c r="B43" s="199"/>
      <c r="C43" s="122" t="s">
        <v>971</v>
      </c>
      <c r="D43" s="123" t="s">
        <v>791</v>
      </c>
      <c r="E43" s="123" t="s">
        <v>88</v>
      </c>
      <c r="F43" s="188"/>
      <c r="G43" s="188"/>
      <c r="H43" s="188"/>
      <c r="I43" s="130"/>
      <c r="J43" s="188"/>
      <c r="K43" s="188"/>
      <c r="L43" s="188"/>
      <c r="M43" s="188"/>
      <c r="N43" s="188"/>
      <c r="O43" s="188"/>
      <c r="P43" s="188"/>
      <c r="Q43" s="188"/>
      <c r="R43" s="188"/>
      <c r="S43" s="188"/>
    </row>
    <row r="44" spans="1:19" s="57" customFormat="1" ht="25" customHeight="1" x14ac:dyDescent="0.3">
      <c r="A44" s="141">
        <f t="shared" si="2"/>
        <v>35</v>
      </c>
      <c r="B44" s="199"/>
      <c r="C44" s="122" t="s">
        <v>795</v>
      </c>
      <c r="D44" s="123" t="s">
        <v>792</v>
      </c>
      <c r="E44" s="123" t="s">
        <v>88</v>
      </c>
      <c r="F44" s="188"/>
      <c r="G44" s="188"/>
      <c r="H44" s="188"/>
      <c r="I44" s="130"/>
      <c r="J44" s="188"/>
      <c r="K44" s="188"/>
      <c r="L44" s="188"/>
      <c r="M44" s="188"/>
      <c r="N44" s="188"/>
      <c r="O44" s="188"/>
      <c r="P44" s="188"/>
      <c r="Q44" s="188"/>
      <c r="R44" s="188"/>
      <c r="S44" s="188"/>
    </row>
    <row r="45" spans="1:19" s="57" customFormat="1" ht="25" customHeight="1" x14ac:dyDescent="0.3">
      <c r="A45" s="141">
        <f t="shared" si="2"/>
        <v>36</v>
      </c>
      <c r="B45" s="199"/>
      <c r="C45" s="122" t="s">
        <v>793</v>
      </c>
      <c r="D45" s="123" t="s">
        <v>796</v>
      </c>
      <c r="E45" s="123" t="s">
        <v>77</v>
      </c>
      <c r="F45" s="188"/>
      <c r="G45" s="188"/>
      <c r="H45" s="188"/>
      <c r="I45" s="130"/>
      <c r="J45" s="188"/>
      <c r="K45" s="188"/>
      <c r="L45" s="188"/>
      <c r="M45" s="188"/>
      <c r="N45" s="188"/>
      <c r="O45" s="188"/>
      <c r="P45" s="188"/>
      <c r="Q45" s="188"/>
      <c r="R45" s="188"/>
      <c r="S45" s="188"/>
    </row>
    <row r="46" spans="1:19" s="57" customFormat="1" ht="25" customHeight="1" x14ac:dyDescent="0.3">
      <c r="A46" s="141">
        <f t="shared" si="2"/>
        <v>37</v>
      </c>
      <c r="B46" s="199"/>
      <c r="C46" s="122" t="s">
        <v>794</v>
      </c>
      <c r="D46" s="123" t="s">
        <v>796</v>
      </c>
      <c r="E46" s="123" t="s">
        <v>77</v>
      </c>
      <c r="F46" s="188"/>
      <c r="G46" s="188"/>
      <c r="H46" s="188"/>
      <c r="I46" s="130"/>
      <c r="J46" s="188"/>
      <c r="K46" s="188"/>
      <c r="L46" s="188"/>
      <c r="M46" s="188"/>
      <c r="N46" s="188"/>
      <c r="O46" s="188"/>
      <c r="P46" s="188"/>
      <c r="Q46" s="188"/>
      <c r="R46" s="188"/>
      <c r="S46" s="188"/>
    </row>
    <row r="47" spans="1:19" s="57" customFormat="1" ht="25" customHeight="1" x14ac:dyDescent="0.3">
      <c r="A47" s="141"/>
      <c r="B47" s="199"/>
      <c r="C47" s="142" t="s">
        <v>374</v>
      </c>
      <c r="D47" s="143"/>
      <c r="E47" s="143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</row>
    <row r="48" spans="1:19" s="57" customFormat="1" ht="42.5" customHeight="1" x14ac:dyDescent="0.3">
      <c r="A48" s="158">
        <f>A46+1</f>
        <v>38</v>
      </c>
      <c r="B48" s="199"/>
      <c r="C48" s="122" t="s">
        <v>958</v>
      </c>
      <c r="D48" s="123" t="s">
        <v>801</v>
      </c>
      <c r="E48" s="123" t="s">
        <v>88</v>
      </c>
      <c r="F48" s="187">
        <f>SUM(F330:F387)</f>
        <v>0</v>
      </c>
      <c r="G48" s="187">
        <f t="shared" ref="G48:H48" si="3">SUM(G330:G387)</f>
        <v>0</v>
      </c>
      <c r="H48" s="187">
        <f t="shared" si="3"/>
        <v>0</v>
      </c>
      <c r="I48" s="191"/>
      <c r="J48" s="187">
        <f t="shared" ref="J48:S48" si="4">SUM(J330:J387)</f>
        <v>0</v>
      </c>
      <c r="K48" s="187">
        <f t="shared" si="4"/>
        <v>0</v>
      </c>
      <c r="L48" s="187">
        <f t="shared" si="4"/>
        <v>0</v>
      </c>
      <c r="M48" s="187">
        <f t="shared" si="4"/>
        <v>0</v>
      </c>
      <c r="N48" s="187">
        <f t="shared" si="4"/>
        <v>0</v>
      </c>
      <c r="O48" s="187">
        <f t="shared" si="4"/>
        <v>0</v>
      </c>
      <c r="P48" s="187">
        <f t="shared" si="4"/>
        <v>0</v>
      </c>
      <c r="Q48" s="187">
        <f t="shared" si="4"/>
        <v>0</v>
      </c>
      <c r="R48" s="187">
        <f t="shared" si="4"/>
        <v>0</v>
      </c>
      <c r="S48" s="187">
        <f t="shared" si="4"/>
        <v>0</v>
      </c>
    </row>
    <row r="49" spans="1:19" s="57" customFormat="1" ht="42.5" customHeight="1" x14ac:dyDescent="0.3">
      <c r="A49" s="158">
        <f t="shared" si="2"/>
        <v>39</v>
      </c>
      <c r="B49" s="199"/>
      <c r="C49" s="159" t="s">
        <v>959</v>
      </c>
      <c r="D49" s="123" t="s">
        <v>801</v>
      </c>
      <c r="E49" s="123" t="s">
        <v>77</v>
      </c>
      <c r="F49" s="187">
        <f>SUM(F390:F447)</f>
        <v>0</v>
      </c>
      <c r="G49" s="187">
        <f t="shared" ref="G49:H49" si="5">SUM(G390:G447)</f>
        <v>0</v>
      </c>
      <c r="H49" s="187">
        <f t="shared" si="5"/>
        <v>0</v>
      </c>
      <c r="I49" s="191"/>
      <c r="J49" s="187">
        <f t="shared" ref="J49:S49" si="6">SUM(J390:J447)</f>
        <v>0</v>
      </c>
      <c r="K49" s="187">
        <f t="shared" si="6"/>
        <v>0</v>
      </c>
      <c r="L49" s="187">
        <f t="shared" si="6"/>
        <v>0</v>
      </c>
      <c r="M49" s="187">
        <f t="shared" si="6"/>
        <v>0</v>
      </c>
      <c r="N49" s="187">
        <f t="shared" si="6"/>
        <v>0</v>
      </c>
      <c r="O49" s="187">
        <f t="shared" si="6"/>
        <v>0</v>
      </c>
      <c r="P49" s="187">
        <f t="shared" si="6"/>
        <v>0</v>
      </c>
      <c r="Q49" s="187">
        <f t="shared" si="6"/>
        <v>0</v>
      </c>
      <c r="R49" s="187">
        <f t="shared" si="6"/>
        <v>0</v>
      </c>
      <c r="S49" s="187">
        <f t="shared" si="6"/>
        <v>0</v>
      </c>
    </row>
    <row r="50" spans="1:19" s="57" customFormat="1" ht="25" customHeight="1" x14ac:dyDescent="0.3">
      <c r="A50" s="158"/>
      <c r="B50" s="199"/>
      <c r="C50" s="146" t="s">
        <v>973</v>
      </c>
      <c r="D50" s="147"/>
      <c r="E50" s="147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</row>
    <row r="51" spans="1:19" s="57" customFormat="1" ht="25" customHeight="1" x14ac:dyDescent="0.3">
      <c r="A51" s="141">
        <f>A49+1</f>
        <v>40</v>
      </c>
      <c r="B51" s="199"/>
      <c r="C51" s="122" t="s">
        <v>972</v>
      </c>
      <c r="D51" s="123" t="s">
        <v>871</v>
      </c>
      <c r="E51" s="123" t="s">
        <v>88</v>
      </c>
      <c r="F51" s="188"/>
      <c r="G51" s="188"/>
      <c r="H51" s="188"/>
      <c r="I51" s="130"/>
      <c r="J51" s="188"/>
      <c r="K51" s="188"/>
      <c r="L51" s="188"/>
      <c r="M51" s="188"/>
      <c r="N51" s="188"/>
      <c r="O51" s="188"/>
      <c r="P51" s="188"/>
      <c r="Q51" s="188"/>
      <c r="R51" s="188"/>
      <c r="S51" s="188"/>
    </row>
    <row r="52" spans="1:19" s="57" customFormat="1" ht="25" customHeight="1" x14ac:dyDescent="0.3">
      <c r="A52" s="141">
        <f t="shared" si="2"/>
        <v>41</v>
      </c>
      <c r="B52" s="199"/>
      <c r="C52" s="122" t="s">
        <v>872</v>
      </c>
      <c r="D52" s="123" t="s">
        <v>873</v>
      </c>
      <c r="E52" s="123" t="s">
        <v>77</v>
      </c>
      <c r="F52" s="188"/>
      <c r="G52" s="188"/>
      <c r="H52" s="188"/>
      <c r="I52" s="130"/>
      <c r="J52" s="188"/>
      <c r="K52" s="188"/>
      <c r="L52" s="188"/>
      <c r="M52" s="188"/>
      <c r="N52" s="188"/>
      <c r="O52" s="188"/>
      <c r="P52" s="188"/>
      <c r="Q52" s="188"/>
      <c r="R52" s="188"/>
      <c r="S52" s="188"/>
    </row>
    <row r="53" spans="1:19" s="57" customFormat="1" ht="25" customHeight="1" x14ac:dyDescent="0.3">
      <c r="A53" s="141">
        <f t="shared" si="2"/>
        <v>42</v>
      </c>
      <c r="B53" s="199"/>
      <c r="C53" s="122" t="s">
        <v>874</v>
      </c>
      <c r="D53" s="123" t="s">
        <v>873</v>
      </c>
      <c r="E53" s="123" t="s">
        <v>77</v>
      </c>
      <c r="F53" s="188"/>
      <c r="G53" s="188"/>
      <c r="H53" s="188"/>
      <c r="I53" s="130"/>
      <c r="J53" s="188"/>
      <c r="K53" s="188"/>
      <c r="L53" s="188"/>
      <c r="M53" s="188"/>
      <c r="N53" s="188"/>
      <c r="O53" s="188"/>
      <c r="P53" s="188"/>
      <c r="Q53" s="188"/>
      <c r="R53" s="188"/>
      <c r="S53" s="188"/>
    </row>
    <row r="54" spans="1:19" s="57" customFormat="1" ht="25" customHeight="1" x14ac:dyDescent="0.3">
      <c r="A54" s="141">
        <f t="shared" si="2"/>
        <v>43</v>
      </c>
      <c r="B54" s="199"/>
      <c r="C54" s="122" t="s">
        <v>875</v>
      </c>
      <c r="D54" s="123" t="s">
        <v>876</v>
      </c>
      <c r="E54" s="123" t="s">
        <v>77</v>
      </c>
      <c r="F54" s="188"/>
      <c r="G54" s="188"/>
      <c r="H54" s="188"/>
      <c r="I54" s="130"/>
      <c r="J54" s="188"/>
      <c r="K54" s="188"/>
      <c r="L54" s="188"/>
      <c r="M54" s="188"/>
      <c r="N54" s="188"/>
      <c r="O54" s="188"/>
      <c r="P54" s="188"/>
      <c r="Q54" s="188"/>
      <c r="R54" s="188"/>
      <c r="S54" s="188"/>
    </row>
    <row r="55" spans="1:19" s="57" customFormat="1" ht="25" customHeight="1" x14ac:dyDescent="0.3">
      <c r="A55" s="141"/>
      <c r="B55" s="199"/>
      <c r="C55" s="142" t="s">
        <v>881</v>
      </c>
      <c r="D55" s="143"/>
      <c r="E55" s="143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</row>
    <row r="56" spans="1:19" s="57" customFormat="1" ht="25" customHeight="1" x14ac:dyDescent="0.3">
      <c r="A56" s="141">
        <v>44</v>
      </c>
      <c r="B56" s="199"/>
      <c r="C56" s="122" t="s">
        <v>975</v>
      </c>
      <c r="D56" s="123" t="s">
        <v>974</v>
      </c>
      <c r="E56" s="123" t="s">
        <v>88</v>
      </c>
      <c r="F56" s="187">
        <f>SUM(F450:F475)</f>
        <v>0</v>
      </c>
      <c r="G56" s="187">
        <f t="shared" ref="G56:H56" si="7">SUM(G450:G475)</f>
        <v>0</v>
      </c>
      <c r="H56" s="187">
        <f t="shared" si="7"/>
        <v>0</v>
      </c>
      <c r="I56" s="130"/>
      <c r="J56" s="187">
        <f t="shared" ref="J56:S56" si="8">SUM(J450:J475)</f>
        <v>0</v>
      </c>
      <c r="K56" s="187">
        <f t="shared" si="8"/>
        <v>0</v>
      </c>
      <c r="L56" s="187">
        <f t="shared" si="8"/>
        <v>0</v>
      </c>
      <c r="M56" s="187">
        <f t="shared" si="8"/>
        <v>0</v>
      </c>
      <c r="N56" s="187">
        <f t="shared" si="8"/>
        <v>0</v>
      </c>
      <c r="O56" s="187">
        <f t="shared" si="8"/>
        <v>0</v>
      </c>
      <c r="P56" s="187">
        <f t="shared" si="8"/>
        <v>0</v>
      </c>
      <c r="Q56" s="187">
        <f t="shared" si="8"/>
        <v>0</v>
      </c>
      <c r="R56" s="187">
        <f t="shared" si="8"/>
        <v>0</v>
      </c>
      <c r="S56" s="187">
        <f t="shared" si="8"/>
        <v>0</v>
      </c>
    </row>
    <row r="57" spans="1:19" s="57" customFormat="1" ht="25" customHeight="1" x14ac:dyDescent="0.3">
      <c r="A57" s="141"/>
      <c r="B57" s="199"/>
      <c r="C57" s="142" t="s">
        <v>892</v>
      </c>
      <c r="D57" s="143"/>
      <c r="E57" s="143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</row>
    <row r="58" spans="1:19" s="58" customFormat="1" ht="25" customHeight="1" x14ac:dyDescent="0.3">
      <c r="A58" s="141">
        <v>45</v>
      </c>
      <c r="B58" s="199"/>
      <c r="C58" s="122" t="s">
        <v>1028</v>
      </c>
      <c r="D58" s="123" t="s">
        <v>1004</v>
      </c>
      <c r="E58" s="123" t="s">
        <v>88</v>
      </c>
      <c r="F58" s="187">
        <f>SUM(F506:F512)</f>
        <v>0</v>
      </c>
      <c r="G58" s="187">
        <f t="shared" ref="G58:H58" si="9">SUM(G506:G512)</f>
        <v>0</v>
      </c>
      <c r="H58" s="187">
        <f t="shared" si="9"/>
        <v>0</v>
      </c>
      <c r="I58" s="130"/>
      <c r="J58" s="187">
        <f t="shared" ref="J58:S58" si="10">SUM(J506:J512)</f>
        <v>0</v>
      </c>
      <c r="K58" s="187">
        <f t="shared" si="10"/>
        <v>0</v>
      </c>
      <c r="L58" s="187">
        <f t="shared" si="10"/>
        <v>0</v>
      </c>
      <c r="M58" s="187">
        <f t="shared" si="10"/>
        <v>0</v>
      </c>
      <c r="N58" s="187">
        <f t="shared" si="10"/>
        <v>0</v>
      </c>
      <c r="O58" s="187">
        <f t="shared" si="10"/>
        <v>0</v>
      </c>
      <c r="P58" s="187">
        <f t="shared" si="10"/>
        <v>0</v>
      </c>
      <c r="Q58" s="187">
        <f t="shared" si="10"/>
        <v>0</v>
      </c>
      <c r="R58" s="187">
        <f t="shared" si="10"/>
        <v>0</v>
      </c>
      <c r="S58" s="187">
        <f t="shared" si="10"/>
        <v>0</v>
      </c>
    </row>
    <row r="59" spans="1:19" s="58" customFormat="1" ht="25" customHeight="1" x14ac:dyDescent="0.3">
      <c r="A59" s="141">
        <f t="shared" si="2"/>
        <v>46</v>
      </c>
      <c r="B59" s="199"/>
      <c r="C59" s="122" t="s">
        <v>1029</v>
      </c>
      <c r="D59" s="123" t="s">
        <v>1005</v>
      </c>
      <c r="E59" s="123" t="s">
        <v>88</v>
      </c>
      <c r="F59" s="187">
        <f>SUM(F515:F528)</f>
        <v>0</v>
      </c>
      <c r="G59" s="187">
        <f t="shared" ref="G59:S59" si="11">SUM(G515:G528)</f>
        <v>0</v>
      </c>
      <c r="H59" s="187">
        <f t="shared" si="11"/>
        <v>0</v>
      </c>
      <c r="I59" s="130"/>
      <c r="J59" s="187">
        <f t="shared" si="11"/>
        <v>0</v>
      </c>
      <c r="K59" s="187">
        <f t="shared" si="11"/>
        <v>0</v>
      </c>
      <c r="L59" s="187">
        <f t="shared" si="11"/>
        <v>0</v>
      </c>
      <c r="M59" s="187">
        <f t="shared" si="11"/>
        <v>0</v>
      </c>
      <c r="N59" s="187">
        <f t="shared" si="11"/>
        <v>0</v>
      </c>
      <c r="O59" s="187">
        <f t="shared" si="11"/>
        <v>0</v>
      </c>
      <c r="P59" s="187">
        <f t="shared" si="11"/>
        <v>0</v>
      </c>
      <c r="Q59" s="187">
        <f t="shared" si="11"/>
        <v>0</v>
      </c>
      <c r="R59" s="187">
        <f t="shared" si="11"/>
        <v>0</v>
      </c>
      <c r="S59" s="187">
        <f t="shared" si="11"/>
        <v>0</v>
      </c>
    </row>
    <row r="60" spans="1:19" s="116" customFormat="1" ht="25" customHeight="1" x14ac:dyDescent="0.3">
      <c r="A60" s="141"/>
      <c r="B60" s="199"/>
      <c r="C60" s="142" t="s">
        <v>1031</v>
      </c>
      <c r="D60" s="143"/>
      <c r="E60" s="143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</row>
    <row r="61" spans="1:19" s="17" customFormat="1" ht="25" customHeight="1" x14ac:dyDescent="0.3">
      <c r="A61" s="141">
        <f>A59+1</f>
        <v>47</v>
      </c>
      <c r="B61" s="200"/>
      <c r="C61" s="122" t="s">
        <v>1075</v>
      </c>
      <c r="D61" s="123" t="s">
        <v>1076</v>
      </c>
      <c r="E61" s="123" t="s">
        <v>110</v>
      </c>
      <c r="F61" s="124"/>
      <c r="G61" s="124"/>
      <c r="H61" s="124"/>
      <c r="I61" s="130"/>
      <c r="J61" s="124"/>
      <c r="K61" s="124"/>
      <c r="L61" s="124"/>
      <c r="M61" s="124"/>
      <c r="N61" s="124"/>
      <c r="O61" s="124"/>
      <c r="P61" s="124"/>
      <c r="Q61" s="124"/>
      <c r="R61" s="124"/>
      <c r="S61" s="124"/>
    </row>
    <row r="62" spans="1:19" s="17" customFormat="1" ht="25" customHeight="1" x14ac:dyDescent="0.3">
      <c r="A62" s="192" t="s">
        <v>195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</row>
    <row r="63" spans="1:19" s="17" customFormat="1" ht="30" customHeight="1" x14ac:dyDescent="0.3">
      <c r="A63" s="141">
        <f>A61+1</f>
        <v>48</v>
      </c>
      <c r="B63" s="198" t="s">
        <v>248</v>
      </c>
      <c r="C63" s="122" t="s">
        <v>305</v>
      </c>
      <c r="D63" s="123" t="s">
        <v>262</v>
      </c>
      <c r="E63" s="123" t="s">
        <v>110</v>
      </c>
      <c r="F63" s="124"/>
      <c r="G63" s="124"/>
      <c r="H63" s="124"/>
      <c r="I63" s="125"/>
      <c r="J63" s="124"/>
      <c r="K63" s="124"/>
      <c r="L63" s="124"/>
      <c r="M63" s="124"/>
      <c r="N63" s="124"/>
      <c r="O63" s="124"/>
      <c r="P63" s="124"/>
      <c r="Q63" s="124"/>
      <c r="R63" s="124"/>
      <c r="S63" s="124"/>
    </row>
    <row r="64" spans="1:19" s="17" customFormat="1" ht="25" customHeight="1" x14ac:dyDescent="0.3">
      <c r="A64" s="141">
        <f>A63+1</f>
        <v>49</v>
      </c>
      <c r="B64" s="199"/>
      <c r="C64" s="122" t="s">
        <v>258</v>
      </c>
      <c r="D64" s="123" t="s">
        <v>255</v>
      </c>
      <c r="E64" s="123" t="s">
        <v>77</v>
      </c>
      <c r="F64" s="124"/>
      <c r="G64" s="124"/>
      <c r="H64" s="124"/>
      <c r="I64" s="125"/>
      <c r="J64" s="124"/>
      <c r="K64" s="124"/>
      <c r="L64" s="124"/>
      <c r="M64" s="124"/>
      <c r="N64" s="124"/>
      <c r="O64" s="124"/>
      <c r="P64" s="124"/>
      <c r="Q64" s="124"/>
      <c r="R64" s="124"/>
      <c r="S64" s="124"/>
    </row>
    <row r="65" spans="1:19" s="17" customFormat="1" ht="25" customHeight="1" x14ac:dyDescent="0.3">
      <c r="A65" s="141">
        <f t="shared" ref="A65:A128" si="12">A64+1</f>
        <v>50</v>
      </c>
      <c r="B65" s="199"/>
      <c r="C65" s="122" t="s">
        <v>300</v>
      </c>
      <c r="D65" s="123" t="s">
        <v>256</v>
      </c>
      <c r="E65" s="123" t="s">
        <v>77</v>
      </c>
      <c r="F65" s="124"/>
      <c r="G65" s="124"/>
      <c r="H65" s="124"/>
      <c r="I65" s="125"/>
      <c r="J65" s="124"/>
      <c r="K65" s="124"/>
      <c r="L65" s="124"/>
      <c r="M65" s="124"/>
      <c r="N65" s="124"/>
      <c r="O65" s="124"/>
      <c r="P65" s="124"/>
      <c r="Q65" s="124"/>
      <c r="R65" s="124"/>
      <c r="S65" s="124"/>
    </row>
    <row r="66" spans="1:19" s="17" customFormat="1" ht="36" customHeight="1" x14ac:dyDescent="0.3">
      <c r="A66" s="141">
        <f t="shared" si="12"/>
        <v>51</v>
      </c>
      <c r="B66" s="199"/>
      <c r="C66" s="122" t="s">
        <v>301</v>
      </c>
      <c r="D66" s="123" t="s">
        <v>257</v>
      </c>
      <c r="E66" s="123" t="s">
        <v>77</v>
      </c>
      <c r="F66" s="124"/>
      <c r="G66" s="124"/>
      <c r="H66" s="124"/>
      <c r="I66" s="125"/>
      <c r="J66" s="124"/>
      <c r="K66" s="124"/>
      <c r="L66" s="124"/>
      <c r="M66" s="124"/>
      <c r="N66" s="124"/>
      <c r="O66" s="124"/>
      <c r="P66" s="124"/>
      <c r="Q66" s="124"/>
      <c r="R66" s="124"/>
      <c r="S66" s="124"/>
    </row>
    <row r="67" spans="1:19" s="17" customFormat="1" ht="36" customHeight="1" x14ac:dyDescent="0.3">
      <c r="A67" s="141">
        <f t="shared" si="12"/>
        <v>52</v>
      </c>
      <c r="B67" s="199"/>
      <c r="C67" s="122" t="s">
        <v>302</v>
      </c>
      <c r="D67" s="123" t="s">
        <v>257</v>
      </c>
      <c r="E67" s="123" t="s">
        <v>77</v>
      </c>
      <c r="F67" s="124"/>
      <c r="G67" s="124"/>
      <c r="H67" s="124"/>
      <c r="I67" s="125"/>
      <c r="J67" s="124"/>
      <c r="K67" s="124"/>
      <c r="L67" s="124"/>
      <c r="M67" s="124"/>
      <c r="N67" s="124"/>
      <c r="O67" s="124"/>
      <c r="P67" s="124"/>
      <c r="Q67" s="124"/>
      <c r="R67" s="124"/>
      <c r="S67" s="124"/>
    </row>
    <row r="68" spans="1:19" s="17" customFormat="1" ht="36" customHeight="1" x14ac:dyDescent="0.3">
      <c r="A68" s="141">
        <f t="shared" si="12"/>
        <v>53</v>
      </c>
      <c r="B68" s="199"/>
      <c r="C68" s="122" t="s">
        <v>303</v>
      </c>
      <c r="D68" s="123" t="s">
        <v>259</v>
      </c>
      <c r="E68" s="123" t="s">
        <v>77</v>
      </c>
      <c r="F68" s="124"/>
      <c r="G68" s="124"/>
      <c r="H68" s="124"/>
      <c r="I68" s="125"/>
      <c r="J68" s="124"/>
      <c r="K68" s="124"/>
      <c r="L68" s="124"/>
      <c r="M68" s="124"/>
      <c r="N68" s="124"/>
      <c r="O68" s="124"/>
      <c r="P68" s="124"/>
      <c r="Q68" s="124"/>
      <c r="R68" s="124"/>
      <c r="S68" s="124"/>
    </row>
    <row r="69" spans="1:19" s="17" customFormat="1" ht="36" customHeight="1" x14ac:dyDescent="0.3">
      <c r="A69" s="141">
        <f t="shared" si="12"/>
        <v>54</v>
      </c>
      <c r="B69" s="199"/>
      <c r="C69" s="122" t="s">
        <v>304</v>
      </c>
      <c r="D69" s="123" t="s">
        <v>259</v>
      </c>
      <c r="E69" s="123" t="s">
        <v>77</v>
      </c>
      <c r="F69" s="124"/>
      <c r="G69" s="124"/>
      <c r="H69" s="124"/>
      <c r="I69" s="125"/>
      <c r="J69" s="124"/>
      <c r="K69" s="124"/>
      <c r="L69" s="124"/>
      <c r="M69" s="124"/>
      <c r="N69" s="124"/>
      <c r="O69" s="124"/>
      <c r="P69" s="124"/>
      <c r="Q69" s="124"/>
      <c r="R69" s="124"/>
      <c r="S69" s="124"/>
    </row>
    <row r="70" spans="1:19" s="17" customFormat="1" ht="25" customHeight="1" x14ac:dyDescent="0.3">
      <c r="A70" s="141">
        <f t="shared" si="12"/>
        <v>55</v>
      </c>
      <c r="B70" s="200"/>
      <c r="C70" s="122" t="s">
        <v>260</v>
      </c>
      <c r="D70" s="123" t="s">
        <v>261</v>
      </c>
      <c r="E70" s="123" t="s">
        <v>110</v>
      </c>
      <c r="F70" s="124"/>
      <c r="G70" s="124"/>
      <c r="H70" s="124"/>
      <c r="I70" s="125"/>
      <c r="J70" s="124"/>
      <c r="K70" s="124"/>
      <c r="L70" s="124"/>
      <c r="M70" s="124"/>
      <c r="N70" s="124"/>
      <c r="O70" s="124"/>
      <c r="P70" s="124"/>
      <c r="Q70" s="124"/>
      <c r="R70" s="124"/>
      <c r="S70" s="124"/>
    </row>
    <row r="71" spans="1:19" s="17" customFormat="1" ht="25" customHeight="1" x14ac:dyDescent="0.3">
      <c r="A71" s="141">
        <f t="shared" si="12"/>
        <v>56</v>
      </c>
      <c r="B71" s="198" t="s">
        <v>263</v>
      </c>
      <c r="C71" s="122" t="s">
        <v>264</v>
      </c>
      <c r="D71" s="123" t="s">
        <v>403</v>
      </c>
      <c r="E71" s="123" t="s">
        <v>77</v>
      </c>
      <c r="F71" s="124"/>
      <c r="G71" s="124"/>
      <c r="H71" s="124"/>
      <c r="I71" s="125"/>
      <c r="J71" s="124"/>
      <c r="K71" s="124"/>
      <c r="L71" s="124"/>
      <c r="M71" s="124"/>
      <c r="N71" s="124"/>
      <c r="O71" s="124"/>
      <c r="P71" s="124"/>
      <c r="Q71" s="124"/>
      <c r="R71" s="124"/>
      <c r="S71" s="124"/>
    </row>
    <row r="72" spans="1:19" s="17" customFormat="1" ht="25" customHeight="1" x14ac:dyDescent="0.3">
      <c r="A72" s="141">
        <f t="shared" si="12"/>
        <v>57</v>
      </c>
      <c r="B72" s="199"/>
      <c r="C72" s="122" t="s">
        <v>265</v>
      </c>
      <c r="D72" s="123" t="s">
        <v>404</v>
      </c>
      <c r="E72" s="123" t="s">
        <v>77</v>
      </c>
      <c r="F72" s="124"/>
      <c r="G72" s="124"/>
      <c r="H72" s="124"/>
      <c r="I72" s="125"/>
      <c r="J72" s="124"/>
      <c r="K72" s="124"/>
      <c r="L72" s="124"/>
      <c r="M72" s="124"/>
      <c r="N72" s="124"/>
      <c r="O72" s="124"/>
      <c r="P72" s="124"/>
      <c r="Q72" s="124"/>
      <c r="R72" s="124"/>
      <c r="S72" s="124"/>
    </row>
    <row r="73" spans="1:19" s="17" customFormat="1" ht="25" customHeight="1" x14ac:dyDescent="0.3">
      <c r="A73" s="141">
        <f t="shared" si="12"/>
        <v>58</v>
      </c>
      <c r="B73" s="200"/>
      <c r="C73" s="122" t="s">
        <v>306</v>
      </c>
      <c r="D73" s="123" t="s">
        <v>405</v>
      </c>
      <c r="E73" s="123" t="s">
        <v>110</v>
      </c>
      <c r="F73" s="124"/>
      <c r="G73" s="124"/>
      <c r="H73" s="124"/>
      <c r="I73" s="125"/>
      <c r="J73" s="124"/>
      <c r="K73" s="124"/>
      <c r="L73" s="124"/>
      <c r="M73" s="124"/>
      <c r="N73" s="124"/>
      <c r="O73" s="124"/>
      <c r="P73" s="124"/>
      <c r="Q73" s="124"/>
      <c r="R73" s="124"/>
      <c r="S73" s="124"/>
    </row>
    <row r="74" spans="1:19" s="17" customFormat="1" ht="45.5" customHeight="1" x14ac:dyDescent="0.3">
      <c r="A74" s="141">
        <f t="shared" si="12"/>
        <v>59</v>
      </c>
      <c r="B74" s="198" t="s">
        <v>266</v>
      </c>
      <c r="C74" s="122" t="s">
        <v>309</v>
      </c>
      <c r="D74" s="123" t="s">
        <v>276</v>
      </c>
      <c r="E74" s="123" t="s">
        <v>110</v>
      </c>
      <c r="F74" s="124"/>
      <c r="G74" s="124"/>
      <c r="H74" s="124"/>
      <c r="I74" s="125"/>
      <c r="J74" s="124"/>
      <c r="K74" s="124"/>
      <c r="L74" s="124"/>
      <c r="M74" s="124"/>
      <c r="N74" s="124"/>
      <c r="O74" s="124"/>
      <c r="P74" s="124"/>
      <c r="Q74" s="124"/>
      <c r="R74" s="124"/>
      <c r="S74" s="124"/>
    </row>
    <row r="75" spans="1:19" s="17" customFormat="1" ht="25" customHeight="1" x14ac:dyDescent="0.3">
      <c r="A75" s="141">
        <f t="shared" si="12"/>
        <v>60</v>
      </c>
      <c r="B75" s="199"/>
      <c r="C75" s="122" t="s">
        <v>269</v>
      </c>
      <c r="D75" s="123" t="s">
        <v>272</v>
      </c>
      <c r="E75" s="123" t="s">
        <v>110</v>
      </c>
      <c r="F75" s="124"/>
      <c r="G75" s="124"/>
      <c r="H75" s="124"/>
      <c r="I75" s="125"/>
      <c r="J75" s="124"/>
      <c r="K75" s="124"/>
      <c r="L75" s="124"/>
      <c r="M75" s="124"/>
      <c r="N75" s="124"/>
      <c r="O75" s="124"/>
      <c r="P75" s="124"/>
      <c r="Q75" s="124"/>
      <c r="R75" s="124"/>
      <c r="S75" s="124"/>
    </row>
    <row r="76" spans="1:19" s="17" customFormat="1" ht="25" customHeight="1" x14ac:dyDescent="0.3">
      <c r="A76" s="141">
        <f t="shared" si="12"/>
        <v>61</v>
      </c>
      <c r="B76" s="199"/>
      <c r="C76" s="122" t="s">
        <v>270</v>
      </c>
      <c r="D76" s="123" t="s">
        <v>273</v>
      </c>
      <c r="E76" s="123" t="s">
        <v>110</v>
      </c>
      <c r="F76" s="124"/>
      <c r="G76" s="124"/>
      <c r="H76" s="124"/>
      <c r="I76" s="125"/>
      <c r="J76" s="124"/>
      <c r="K76" s="124"/>
      <c r="L76" s="124"/>
      <c r="M76" s="124"/>
      <c r="N76" s="124"/>
      <c r="O76" s="124"/>
      <c r="P76" s="124"/>
      <c r="Q76" s="124"/>
      <c r="R76" s="124"/>
      <c r="S76" s="124"/>
    </row>
    <row r="77" spans="1:19" s="17" customFormat="1" ht="25" customHeight="1" x14ac:dyDescent="0.3">
      <c r="A77" s="141">
        <f t="shared" si="12"/>
        <v>62</v>
      </c>
      <c r="B77" s="199"/>
      <c r="C77" s="122" t="s">
        <v>310</v>
      </c>
      <c r="D77" s="123" t="s">
        <v>274</v>
      </c>
      <c r="E77" s="123" t="s">
        <v>77</v>
      </c>
      <c r="F77" s="124"/>
      <c r="G77" s="124"/>
      <c r="H77" s="124"/>
      <c r="I77" s="125"/>
      <c r="J77" s="124"/>
      <c r="K77" s="124"/>
      <c r="L77" s="124"/>
      <c r="M77" s="124"/>
      <c r="N77" s="124"/>
      <c r="O77" s="124"/>
      <c r="P77" s="124"/>
      <c r="Q77" s="124"/>
      <c r="R77" s="124"/>
      <c r="S77" s="124"/>
    </row>
    <row r="78" spans="1:19" s="17" customFormat="1" ht="25" customHeight="1" x14ac:dyDescent="0.3">
      <c r="A78" s="141">
        <f t="shared" si="12"/>
        <v>63</v>
      </c>
      <c r="B78" s="199"/>
      <c r="C78" s="122" t="s">
        <v>1125</v>
      </c>
      <c r="D78" s="123" t="s">
        <v>274</v>
      </c>
      <c r="E78" s="123" t="s">
        <v>77</v>
      </c>
      <c r="F78" s="124"/>
      <c r="G78" s="124"/>
      <c r="H78" s="124"/>
      <c r="I78" s="125"/>
      <c r="J78" s="124"/>
      <c r="K78" s="124"/>
      <c r="L78" s="124"/>
      <c r="M78" s="124"/>
      <c r="N78" s="124"/>
      <c r="O78" s="124"/>
      <c r="P78" s="124"/>
      <c r="Q78" s="124"/>
      <c r="R78" s="124"/>
      <c r="S78" s="124"/>
    </row>
    <row r="79" spans="1:19" s="17" customFormat="1" ht="25" customHeight="1" x14ac:dyDescent="0.3">
      <c r="A79" s="141">
        <f t="shared" si="12"/>
        <v>64</v>
      </c>
      <c r="B79" s="200"/>
      <c r="C79" s="122" t="s">
        <v>271</v>
      </c>
      <c r="D79" s="123" t="s">
        <v>275</v>
      </c>
      <c r="E79" s="123" t="s">
        <v>110</v>
      </c>
      <c r="F79" s="124"/>
      <c r="G79" s="124"/>
      <c r="H79" s="124"/>
      <c r="I79" s="125"/>
      <c r="J79" s="124"/>
      <c r="K79" s="124"/>
      <c r="L79" s="124"/>
      <c r="M79" s="124"/>
      <c r="N79" s="124"/>
      <c r="O79" s="124"/>
      <c r="P79" s="124"/>
      <c r="Q79" s="124"/>
      <c r="R79" s="124"/>
      <c r="S79" s="124"/>
    </row>
    <row r="80" spans="1:19" s="17" customFormat="1" ht="31.75" customHeight="1" x14ac:dyDescent="0.3">
      <c r="A80" s="141">
        <f t="shared" si="12"/>
        <v>65</v>
      </c>
      <c r="B80" s="195" t="s">
        <v>278</v>
      </c>
      <c r="C80" s="122" t="s">
        <v>313</v>
      </c>
      <c r="D80" s="123" t="s">
        <v>406</v>
      </c>
      <c r="E80" s="131" t="s">
        <v>110</v>
      </c>
      <c r="F80" s="124"/>
      <c r="G80" s="124"/>
      <c r="H80" s="124"/>
      <c r="I80" s="125"/>
      <c r="J80" s="124"/>
      <c r="K80" s="124"/>
      <c r="L80" s="124"/>
      <c r="M80" s="124"/>
      <c r="N80" s="124"/>
      <c r="O80" s="124"/>
      <c r="P80" s="124"/>
      <c r="Q80" s="124"/>
      <c r="R80" s="124"/>
      <c r="S80" s="124"/>
    </row>
    <row r="81" spans="1:19" s="17" customFormat="1" ht="31.75" customHeight="1" x14ac:dyDescent="0.3">
      <c r="A81" s="141">
        <f t="shared" si="12"/>
        <v>66</v>
      </c>
      <c r="B81" s="196"/>
      <c r="C81" s="122" t="s">
        <v>314</v>
      </c>
      <c r="D81" s="131" t="s">
        <v>312</v>
      </c>
      <c r="E81" s="123" t="s">
        <v>110</v>
      </c>
      <c r="F81" s="124"/>
      <c r="G81" s="124"/>
      <c r="H81" s="124"/>
      <c r="I81" s="125"/>
      <c r="J81" s="124"/>
      <c r="K81" s="124"/>
      <c r="L81" s="124"/>
      <c r="M81" s="124"/>
      <c r="N81" s="124"/>
      <c r="O81" s="124"/>
      <c r="P81" s="124"/>
      <c r="Q81" s="124"/>
      <c r="R81" s="124"/>
      <c r="S81" s="124"/>
    </row>
    <row r="82" spans="1:19" s="17" customFormat="1" ht="31.75" customHeight="1" x14ac:dyDescent="0.3">
      <c r="A82" s="141">
        <f t="shared" si="12"/>
        <v>67</v>
      </c>
      <c r="B82" s="197"/>
      <c r="C82" s="122" t="s">
        <v>315</v>
      </c>
      <c r="D82" s="131" t="s">
        <v>312</v>
      </c>
      <c r="E82" s="123" t="s">
        <v>110</v>
      </c>
      <c r="F82" s="124"/>
      <c r="G82" s="124"/>
      <c r="H82" s="124"/>
      <c r="I82" s="125"/>
      <c r="J82" s="124"/>
      <c r="K82" s="124"/>
      <c r="L82" s="124"/>
      <c r="M82" s="124"/>
      <c r="N82" s="124"/>
      <c r="O82" s="124"/>
      <c r="P82" s="124"/>
      <c r="Q82" s="124"/>
      <c r="R82" s="124"/>
      <c r="S82" s="124"/>
    </row>
    <row r="83" spans="1:19" s="17" customFormat="1" ht="31.75" customHeight="1" x14ac:dyDescent="0.3">
      <c r="A83" s="141">
        <f t="shared" si="12"/>
        <v>68</v>
      </c>
      <c r="B83" s="195" t="s">
        <v>281</v>
      </c>
      <c r="C83" s="122" t="s">
        <v>318</v>
      </c>
      <c r="D83" s="131" t="s">
        <v>407</v>
      </c>
      <c r="E83" s="131" t="s">
        <v>110</v>
      </c>
      <c r="F83" s="124"/>
      <c r="G83" s="124"/>
      <c r="H83" s="124"/>
      <c r="I83" s="125"/>
      <c r="J83" s="124"/>
      <c r="K83" s="124"/>
      <c r="L83" s="124"/>
      <c r="M83" s="124"/>
      <c r="N83" s="124"/>
      <c r="O83" s="124"/>
      <c r="P83" s="124"/>
      <c r="Q83" s="124"/>
      <c r="R83" s="124"/>
      <c r="S83" s="124"/>
    </row>
    <row r="84" spans="1:19" s="17" customFormat="1" ht="31.75" customHeight="1" x14ac:dyDescent="0.3">
      <c r="A84" s="141">
        <f t="shared" si="12"/>
        <v>69</v>
      </c>
      <c r="B84" s="196"/>
      <c r="C84" s="121" t="s">
        <v>316</v>
      </c>
      <c r="D84" s="131" t="s">
        <v>408</v>
      </c>
      <c r="E84" s="131" t="s">
        <v>77</v>
      </c>
      <c r="F84" s="124"/>
      <c r="G84" s="124"/>
      <c r="H84" s="124"/>
      <c r="I84" s="125"/>
      <c r="J84" s="124"/>
      <c r="K84" s="124"/>
      <c r="L84" s="124"/>
      <c r="M84" s="124"/>
      <c r="N84" s="124"/>
      <c r="O84" s="124"/>
      <c r="P84" s="124"/>
      <c r="Q84" s="124"/>
      <c r="R84" s="124"/>
      <c r="S84" s="124"/>
    </row>
    <row r="85" spans="1:19" s="17" customFormat="1" ht="31.75" customHeight="1" x14ac:dyDescent="0.3">
      <c r="A85" s="141">
        <f t="shared" si="12"/>
        <v>70</v>
      </c>
      <c r="B85" s="196"/>
      <c r="C85" s="121" t="s">
        <v>317</v>
      </c>
      <c r="D85" s="131" t="s">
        <v>408</v>
      </c>
      <c r="E85" s="131" t="s">
        <v>77</v>
      </c>
      <c r="F85" s="124"/>
      <c r="G85" s="124"/>
      <c r="H85" s="124"/>
      <c r="I85" s="125"/>
      <c r="J85" s="124"/>
      <c r="K85" s="124"/>
      <c r="L85" s="124"/>
      <c r="M85" s="124"/>
      <c r="N85" s="124"/>
      <c r="O85" s="124"/>
      <c r="P85" s="124"/>
      <c r="Q85" s="124"/>
      <c r="R85" s="124"/>
      <c r="S85" s="124"/>
    </row>
    <row r="86" spans="1:19" s="17" customFormat="1" ht="25" customHeight="1" x14ac:dyDescent="0.3">
      <c r="A86" s="141">
        <f t="shared" si="12"/>
        <v>71</v>
      </c>
      <c r="B86" s="197"/>
      <c r="C86" s="122" t="s">
        <v>926</v>
      </c>
      <c r="D86" s="131" t="s">
        <v>409</v>
      </c>
      <c r="E86" s="131" t="s">
        <v>77</v>
      </c>
      <c r="F86" s="124"/>
      <c r="G86" s="124"/>
      <c r="H86" s="124"/>
      <c r="I86" s="125"/>
      <c r="J86" s="124"/>
      <c r="K86" s="124"/>
      <c r="L86" s="124"/>
      <c r="M86" s="124"/>
      <c r="N86" s="124"/>
      <c r="O86" s="124"/>
      <c r="P86" s="124"/>
      <c r="Q86" s="124"/>
      <c r="R86" s="124"/>
      <c r="S86" s="124"/>
    </row>
    <row r="87" spans="1:19" s="17" customFormat="1" ht="33" customHeight="1" x14ac:dyDescent="0.3">
      <c r="A87" s="141">
        <f t="shared" si="12"/>
        <v>72</v>
      </c>
      <c r="B87" s="195" t="s">
        <v>286</v>
      </c>
      <c r="C87" s="122" t="s">
        <v>320</v>
      </c>
      <c r="D87" s="131" t="s">
        <v>321</v>
      </c>
      <c r="E87" s="131" t="s">
        <v>110</v>
      </c>
      <c r="F87" s="124"/>
      <c r="G87" s="124"/>
      <c r="H87" s="124"/>
      <c r="I87" s="125"/>
      <c r="J87" s="124"/>
      <c r="K87" s="124"/>
      <c r="L87" s="124"/>
      <c r="M87" s="124"/>
      <c r="N87" s="124"/>
      <c r="O87" s="124"/>
      <c r="P87" s="124"/>
      <c r="Q87" s="124"/>
      <c r="R87" s="124"/>
      <c r="S87" s="124"/>
    </row>
    <row r="88" spans="1:19" s="17" customFormat="1" ht="33" customHeight="1" x14ac:dyDescent="0.3">
      <c r="A88" s="141">
        <f t="shared" si="12"/>
        <v>73</v>
      </c>
      <c r="B88" s="197"/>
      <c r="C88" s="122" t="s">
        <v>922</v>
      </c>
      <c r="D88" s="131" t="s">
        <v>322</v>
      </c>
      <c r="E88" s="131" t="s">
        <v>110</v>
      </c>
      <c r="F88" s="124"/>
      <c r="G88" s="124"/>
      <c r="H88" s="124"/>
      <c r="I88" s="125"/>
      <c r="J88" s="124"/>
      <c r="K88" s="124"/>
      <c r="L88" s="124"/>
      <c r="M88" s="124"/>
      <c r="N88" s="124"/>
      <c r="O88" s="124"/>
      <c r="P88" s="124"/>
      <c r="Q88" s="124"/>
      <c r="R88" s="124"/>
      <c r="S88" s="124"/>
    </row>
    <row r="89" spans="1:19" s="17" customFormat="1" ht="46.5" customHeight="1" x14ac:dyDescent="0.3">
      <c r="A89" s="141">
        <f t="shared" si="12"/>
        <v>74</v>
      </c>
      <c r="B89" s="195" t="s">
        <v>288</v>
      </c>
      <c r="C89" s="122" t="s">
        <v>924</v>
      </c>
      <c r="D89" s="131" t="s">
        <v>337</v>
      </c>
      <c r="E89" s="131" t="s">
        <v>110</v>
      </c>
      <c r="F89" s="124"/>
      <c r="G89" s="124"/>
      <c r="H89" s="124"/>
      <c r="I89" s="125"/>
      <c r="J89" s="124"/>
      <c r="K89" s="124"/>
      <c r="L89" s="124"/>
      <c r="M89" s="124"/>
      <c r="N89" s="124"/>
      <c r="O89" s="124"/>
      <c r="P89" s="124"/>
      <c r="Q89" s="124"/>
      <c r="R89" s="124"/>
      <c r="S89" s="124"/>
    </row>
    <row r="90" spans="1:19" s="17" customFormat="1" ht="25" customHeight="1" x14ac:dyDescent="0.3">
      <c r="A90" s="141">
        <f t="shared" si="12"/>
        <v>75</v>
      </c>
      <c r="B90" s="196"/>
      <c r="C90" s="121" t="s">
        <v>325</v>
      </c>
      <c r="D90" s="131" t="s">
        <v>324</v>
      </c>
      <c r="E90" s="131" t="s">
        <v>110</v>
      </c>
      <c r="F90" s="124"/>
      <c r="G90" s="124"/>
      <c r="H90" s="124"/>
      <c r="I90" s="125"/>
      <c r="J90" s="124"/>
      <c r="K90" s="124"/>
      <c r="L90" s="124"/>
      <c r="M90" s="124"/>
      <c r="N90" s="124"/>
      <c r="O90" s="124"/>
      <c r="P90" s="124"/>
      <c r="Q90" s="124"/>
      <c r="R90" s="124"/>
      <c r="S90" s="124"/>
    </row>
    <row r="91" spans="1:19" s="17" customFormat="1" ht="25" customHeight="1" x14ac:dyDescent="0.3">
      <c r="A91" s="141">
        <f t="shared" si="12"/>
        <v>76</v>
      </c>
      <c r="B91" s="196"/>
      <c r="C91" s="133" t="s">
        <v>228</v>
      </c>
      <c r="D91" s="131" t="s">
        <v>326</v>
      </c>
      <c r="E91" s="131" t="s">
        <v>77</v>
      </c>
      <c r="F91" s="124"/>
      <c r="G91" s="124"/>
      <c r="H91" s="124"/>
      <c r="I91" s="125"/>
      <c r="J91" s="124"/>
      <c r="K91" s="124"/>
      <c r="L91" s="124"/>
      <c r="M91" s="124"/>
      <c r="N91" s="124"/>
      <c r="O91" s="124"/>
      <c r="P91" s="124"/>
      <c r="Q91" s="124"/>
      <c r="R91" s="124"/>
      <c r="S91" s="124"/>
    </row>
    <row r="92" spans="1:19" s="17" customFormat="1" ht="25" customHeight="1" x14ac:dyDescent="0.3">
      <c r="A92" s="141">
        <f t="shared" si="12"/>
        <v>77</v>
      </c>
      <c r="B92" s="196"/>
      <c r="C92" s="133" t="s">
        <v>229</v>
      </c>
      <c r="D92" s="131" t="s">
        <v>327</v>
      </c>
      <c r="E92" s="131" t="s">
        <v>77</v>
      </c>
      <c r="F92" s="124"/>
      <c r="G92" s="124"/>
      <c r="H92" s="124"/>
      <c r="I92" s="125"/>
      <c r="J92" s="124"/>
      <c r="K92" s="124"/>
      <c r="L92" s="124"/>
      <c r="M92" s="124"/>
      <c r="N92" s="124"/>
      <c r="O92" s="124"/>
      <c r="P92" s="124"/>
      <c r="Q92" s="124"/>
      <c r="R92" s="124"/>
      <c r="S92" s="124"/>
    </row>
    <row r="93" spans="1:19" s="17" customFormat="1" ht="25" customHeight="1" x14ac:dyDescent="0.3">
      <c r="A93" s="141">
        <f t="shared" si="12"/>
        <v>78</v>
      </c>
      <c r="B93" s="196"/>
      <c r="C93" s="133" t="s">
        <v>230</v>
      </c>
      <c r="D93" s="131" t="s">
        <v>328</v>
      </c>
      <c r="E93" s="131" t="s">
        <v>77</v>
      </c>
      <c r="F93" s="124"/>
      <c r="G93" s="124"/>
      <c r="H93" s="124"/>
      <c r="I93" s="125"/>
      <c r="J93" s="124"/>
      <c r="K93" s="124"/>
      <c r="L93" s="124"/>
      <c r="M93" s="124"/>
      <c r="N93" s="124"/>
      <c r="O93" s="124"/>
      <c r="P93" s="124"/>
      <c r="Q93" s="124"/>
      <c r="R93" s="124"/>
      <c r="S93" s="124"/>
    </row>
    <row r="94" spans="1:19" s="17" customFormat="1" ht="25" customHeight="1" x14ac:dyDescent="0.3">
      <c r="A94" s="141">
        <f t="shared" si="12"/>
        <v>79</v>
      </c>
      <c r="B94" s="196"/>
      <c r="C94" s="133" t="s">
        <v>231</v>
      </c>
      <c r="D94" s="131" t="s">
        <v>329</v>
      </c>
      <c r="E94" s="131" t="s">
        <v>77</v>
      </c>
      <c r="F94" s="124"/>
      <c r="G94" s="124"/>
      <c r="H94" s="124"/>
      <c r="I94" s="125"/>
      <c r="J94" s="124"/>
      <c r="K94" s="124"/>
      <c r="L94" s="124"/>
      <c r="M94" s="124"/>
      <c r="N94" s="124"/>
      <c r="O94" s="124"/>
      <c r="P94" s="124"/>
      <c r="Q94" s="124"/>
      <c r="R94" s="124"/>
      <c r="S94" s="124"/>
    </row>
    <row r="95" spans="1:19" s="17" customFormat="1" ht="25" customHeight="1" x14ac:dyDescent="0.3">
      <c r="A95" s="141">
        <f t="shared" si="12"/>
        <v>80</v>
      </c>
      <c r="B95" s="196"/>
      <c r="C95" s="133" t="s">
        <v>232</v>
      </c>
      <c r="D95" s="131" t="s">
        <v>330</v>
      </c>
      <c r="E95" s="131" t="s">
        <v>77</v>
      </c>
      <c r="F95" s="124"/>
      <c r="G95" s="124"/>
      <c r="H95" s="124"/>
      <c r="I95" s="125"/>
      <c r="J95" s="124"/>
      <c r="K95" s="124"/>
      <c r="L95" s="124"/>
      <c r="M95" s="124"/>
      <c r="N95" s="124"/>
      <c r="O95" s="124"/>
      <c r="P95" s="124"/>
      <c r="Q95" s="124"/>
      <c r="R95" s="124"/>
      <c r="S95" s="124"/>
    </row>
    <row r="96" spans="1:19" s="17" customFormat="1" ht="25" customHeight="1" x14ac:dyDescent="0.3">
      <c r="A96" s="141">
        <f t="shared" si="12"/>
        <v>81</v>
      </c>
      <c r="B96" s="196"/>
      <c r="C96" s="133" t="s">
        <v>334</v>
      </c>
      <c r="D96" s="131" t="s">
        <v>333</v>
      </c>
      <c r="E96" s="131" t="s">
        <v>77</v>
      </c>
      <c r="F96" s="124"/>
      <c r="G96" s="124"/>
      <c r="H96" s="124"/>
      <c r="I96" s="125"/>
      <c r="J96" s="124"/>
      <c r="K96" s="124"/>
      <c r="L96" s="124"/>
      <c r="M96" s="124"/>
      <c r="N96" s="124"/>
      <c r="O96" s="124"/>
      <c r="P96" s="124"/>
      <c r="Q96" s="124"/>
      <c r="R96" s="124"/>
      <c r="S96" s="124"/>
    </row>
    <row r="97" spans="1:19" s="17" customFormat="1" ht="25" customHeight="1" x14ac:dyDescent="0.3">
      <c r="A97" s="141">
        <f t="shared" si="12"/>
        <v>82</v>
      </c>
      <c r="B97" s="196"/>
      <c r="C97" s="121" t="s">
        <v>331</v>
      </c>
      <c r="D97" s="131" t="s">
        <v>332</v>
      </c>
      <c r="E97" s="131" t="s">
        <v>77</v>
      </c>
      <c r="F97" s="124"/>
      <c r="G97" s="124"/>
      <c r="H97" s="124"/>
      <c r="I97" s="125"/>
      <c r="J97" s="124"/>
      <c r="K97" s="124"/>
      <c r="L97" s="124"/>
      <c r="M97" s="124"/>
      <c r="N97" s="124"/>
      <c r="O97" s="124"/>
      <c r="P97" s="124"/>
      <c r="Q97" s="124"/>
      <c r="R97" s="124"/>
      <c r="S97" s="124"/>
    </row>
    <row r="98" spans="1:19" s="17" customFormat="1" ht="25" customHeight="1" x14ac:dyDescent="0.3">
      <c r="A98" s="141">
        <f t="shared" si="12"/>
        <v>83</v>
      </c>
      <c r="B98" s="197"/>
      <c r="C98" s="133" t="s">
        <v>335</v>
      </c>
      <c r="D98" s="131" t="s">
        <v>336</v>
      </c>
      <c r="E98" s="131" t="s">
        <v>77</v>
      </c>
      <c r="F98" s="124"/>
      <c r="G98" s="124"/>
      <c r="H98" s="124"/>
      <c r="I98" s="125"/>
      <c r="J98" s="124"/>
      <c r="K98" s="124"/>
      <c r="L98" s="124"/>
      <c r="M98" s="124"/>
      <c r="N98" s="124"/>
      <c r="O98" s="124"/>
      <c r="P98" s="124"/>
      <c r="Q98" s="124"/>
      <c r="R98" s="124"/>
      <c r="S98" s="124"/>
    </row>
    <row r="99" spans="1:19" s="17" customFormat="1" ht="25" customHeight="1" x14ac:dyDescent="0.3">
      <c r="A99" s="141">
        <f t="shared" si="12"/>
        <v>84</v>
      </c>
      <c r="B99" s="195" t="s">
        <v>338</v>
      </c>
      <c r="C99" s="121" t="s">
        <v>919</v>
      </c>
      <c r="D99" s="131" t="s">
        <v>354</v>
      </c>
      <c r="E99" s="131" t="s">
        <v>78</v>
      </c>
      <c r="F99" s="124"/>
      <c r="G99" s="124"/>
      <c r="H99" s="124"/>
      <c r="I99" s="125"/>
      <c r="J99" s="124"/>
      <c r="K99" s="124"/>
      <c r="L99" s="124"/>
      <c r="M99" s="124"/>
      <c r="N99" s="124"/>
      <c r="O99" s="124"/>
      <c r="P99" s="124"/>
      <c r="Q99" s="124"/>
      <c r="R99" s="124"/>
      <c r="S99" s="124"/>
    </row>
    <row r="100" spans="1:19" s="17" customFormat="1" ht="25" customHeight="1" x14ac:dyDescent="0.3">
      <c r="A100" s="141">
        <f t="shared" si="12"/>
        <v>85</v>
      </c>
      <c r="B100" s="196"/>
      <c r="C100" s="122" t="s">
        <v>341</v>
      </c>
      <c r="D100" s="131" t="s">
        <v>342</v>
      </c>
      <c r="E100" s="131" t="s">
        <v>77</v>
      </c>
      <c r="F100" s="124"/>
      <c r="G100" s="124"/>
      <c r="H100" s="124"/>
      <c r="I100" s="125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</row>
    <row r="101" spans="1:19" s="17" customFormat="1" ht="25" customHeight="1" x14ac:dyDescent="0.3">
      <c r="A101" s="141">
        <f t="shared" si="12"/>
        <v>86</v>
      </c>
      <c r="B101" s="196"/>
      <c r="C101" s="122" t="s">
        <v>343</v>
      </c>
      <c r="D101" s="131" t="s">
        <v>342</v>
      </c>
      <c r="E101" s="131" t="s">
        <v>77</v>
      </c>
      <c r="F101" s="124"/>
      <c r="G101" s="124"/>
      <c r="H101" s="124"/>
      <c r="I101" s="125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</row>
    <row r="102" spans="1:19" s="17" customFormat="1" ht="25" customHeight="1" x14ac:dyDescent="0.3">
      <c r="A102" s="141">
        <f t="shared" si="12"/>
        <v>87</v>
      </c>
      <c r="B102" s="196"/>
      <c r="C102" s="134" t="s">
        <v>913</v>
      </c>
      <c r="D102" s="123" t="s">
        <v>344</v>
      </c>
      <c r="E102" s="123" t="s">
        <v>77</v>
      </c>
      <c r="F102" s="124"/>
      <c r="G102" s="124"/>
      <c r="H102" s="124"/>
      <c r="I102" s="125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</row>
    <row r="103" spans="1:19" s="17" customFormat="1" ht="25" customHeight="1" x14ac:dyDescent="0.3">
      <c r="A103" s="141">
        <f t="shared" si="12"/>
        <v>88</v>
      </c>
      <c r="B103" s="196"/>
      <c r="C103" s="134" t="s">
        <v>915</v>
      </c>
      <c r="D103" s="123" t="s">
        <v>344</v>
      </c>
      <c r="E103" s="123" t="s">
        <v>77</v>
      </c>
      <c r="F103" s="124"/>
      <c r="G103" s="124"/>
      <c r="H103" s="124"/>
      <c r="I103" s="125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</row>
    <row r="104" spans="1:19" s="17" customFormat="1" ht="25" customHeight="1" x14ac:dyDescent="0.3">
      <c r="A104" s="141">
        <f t="shared" si="12"/>
        <v>89</v>
      </c>
      <c r="B104" s="196"/>
      <c r="C104" s="134" t="s">
        <v>914</v>
      </c>
      <c r="D104" s="123" t="s">
        <v>346</v>
      </c>
      <c r="E104" s="123" t="s">
        <v>77</v>
      </c>
      <c r="F104" s="124"/>
      <c r="G104" s="124"/>
      <c r="H104" s="124"/>
      <c r="I104" s="125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</row>
    <row r="105" spans="1:19" s="17" customFormat="1" ht="25" customHeight="1" x14ac:dyDescent="0.3">
      <c r="A105" s="141">
        <f t="shared" si="12"/>
        <v>90</v>
      </c>
      <c r="B105" s="196"/>
      <c r="C105" s="134" t="s">
        <v>348</v>
      </c>
      <c r="D105" s="123" t="s">
        <v>351</v>
      </c>
      <c r="E105" s="123" t="s">
        <v>110</v>
      </c>
      <c r="F105" s="124"/>
      <c r="G105" s="124"/>
      <c r="H105" s="124"/>
      <c r="I105" s="125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</row>
    <row r="106" spans="1:19" s="17" customFormat="1" ht="25" customHeight="1" x14ac:dyDescent="0.3">
      <c r="A106" s="141">
        <f t="shared" si="12"/>
        <v>91</v>
      </c>
      <c r="B106" s="196"/>
      <c r="C106" s="134" t="s">
        <v>359</v>
      </c>
      <c r="D106" s="123" t="s">
        <v>351</v>
      </c>
      <c r="E106" s="123" t="s">
        <v>77</v>
      </c>
      <c r="F106" s="124"/>
      <c r="G106" s="124"/>
      <c r="H106" s="124"/>
      <c r="I106" s="125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</row>
    <row r="107" spans="1:19" s="17" customFormat="1" ht="25" customHeight="1" x14ac:dyDescent="0.3">
      <c r="A107" s="141">
        <f t="shared" si="12"/>
        <v>92</v>
      </c>
      <c r="B107" s="196"/>
      <c r="C107" s="134" t="s">
        <v>360</v>
      </c>
      <c r="D107" s="123" t="s">
        <v>351</v>
      </c>
      <c r="E107" s="123" t="s">
        <v>77</v>
      </c>
      <c r="F107" s="124"/>
      <c r="G107" s="124"/>
      <c r="H107" s="124"/>
      <c r="I107" s="125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</row>
    <row r="108" spans="1:19" s="17" customFormat="1" ht="25" customHeight="1" x14ac:dyDescent="0.3">
      <c r="A108" s="141">
        <f t="shared" si="12"/>
        <v>93</v>
      </c>
      <c r="B108" s="196"/>
      <c r="C108" s="134" t="s">
        <v>361</v>
      </c>
      <c r="D108" s="123" t="s">
        <v>351</v>
      </c>
      <c r="E108" s="123" t="s">
        <v>77</v>
      </c>
      <c r="F108" s="124"/>
      <c r="G108" s="124"/>
      <c r="H108" s="124"/>
      <c r="I108" s="125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</row>
    <row r="109" spans="1:19" s="17" customFormat="1" ht="25" customHeight="1" x14ac:dyDescent="0.3">
      <c r="A109" s="141">
        <f t="shared" si="12"/>
        <v>94</v>
      </c>
      <c r="B109" s="196"/>
      <c r="C109" s="134" t="s">
        <v>362</v>
      </c>
      <c r="D109" s="123" t="s">
        <v>351</v>
      </c>
      <c r="E109" s="123" t="s">
        <v>77</v>
      </c>
      <c r="F109" s="124"/>
      <c r="G109" s="124"/>
      <c r="H109" s="124"/>
      <c r="I109" s="125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</row>
    <row r="110" spans="1:19" s="17" customFormat="1" ht="25" customHeight="1" x14ac:dyDescent="0.3">
      <c r="A110" s="141">
        <f t="shared" si="12"/>
        <v>95</v>
      </c>
      <c r="B110" s="196"/>
      <c r="C110" s="134" t="s">
        <v>363</v>
      </c>
      <c r="D110" s="123" t="s">
        <v>351</v>
      </c>
      <c r="E110" s="123" t="s">
        <v>77</v>
      </c>
      <c r="F110" s="124"/>
      <c r="G110" s="124"/>
      <c r="H110" s="124"/>
      <c r="I110" s="125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</row>
    <row r="111" spans="1:19" s="17" customFormat="1" ht="25" customHeight="1" x14ac:dyDescent="0.3">
      <c r="A111" s="141">
        <f t="shared" si="12"/>
        <v>96</v>
      </c>
      <c r="B111" s="196"/>
      <c r="C111" s="134" t="s">
        <v>364</v>
      </c>
      <c r="D111" s="123" t="s">
        <v>351</v>
      </c>
      <c r="E111" s="123" t="s">
        <v>77</v>
      </c>
      <c r="F111" s="124"/>
      <c r="G111" s="124"/>
      <c r="H111" s="124"/>
      <c r="I111" s="125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</row>
    <row r="112" spans="1:19" s="17" customFormat="1" ht="25" customHeight="1" x14ac:dyDescent="0.3">
      <c r="A112" s="141">
        <f t="shared" si="12"/>
        <v>97</v>
      </c>
      <c r="B112" s="196"/>
      <c r="C112" s="134" t="s">
        <v>365</v>
      </c>
      <c r="D112" s="123" t="s">
        <v>351</v>
      </c>
      <c r="E112" s="123" t="s">
        <v>77</v>
      </c>
      <c r="F112" s="124"/>
      <c r="G112" s="124"/>
      <c r="H112" s="124"/>
      <c r="I112" s="125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</row>
    <row r="113" spans="1:19" s="17" customFormat="1" ht="25" customHeight="1" x14ac:dyDescent="0.3">
      <c r="A113" s="141">
        <f t="shared" si="12"/>
        <v>98</v>
      </c>
      <c r="B113" s="196"/>
      <c r="C113" s="121" t="s">
        <v>366</v>
      </c>
      <c r="D113" s="131" t="s">
        <v>350</v>
      </c>
      <c r="E113" s="123" t="s">
        <v>77</v>
      </c>
      <c r="F113" s="124"/>
      <c r="G113" s="124"/>
      <c r="H113" s="124"/>
      <c r="I113" s="125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</row>
    <row r="114" spans="1:19" s="17" customFormat="1" ht="25" customHeight="1" x14ac:dyDescent="0.3">
      <c r="A114" s="141">
        <f t="shared" si="12"/>
        <v>99</v>
      </c>
      <c r="B114" s="196"/>
      <c r="C114" s="121" t="s">
        <v>367</v>
      </c>
      <c r="D114" s="131" t="s">
        <v>352</v>
      </c>
      <c r="E114" s="123" t="s">
        <v>77</v>
      </c>
      <c r="F114" s="124"/>
      <c r="G114" s="124"/>
      <c r="H114" s="124"/>
      <c r="I114" s="125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</row>
    <row r="115" spans="1:19" s="17" customFormat="1" ht="25" customHeight="1" x14ac:dyDescent="0.3">
      <c r="A115" s="141">
        <f t="shared" si="12"/>
        <v>100</v>
      </c>
      <c r="B115" s="196"/>
      <c r="C115" s="121" t="s">
        <v>368</v>
      </c>
      <c r="D115" s="131" t="s">
        <v>353</v>
      </c>
      <c r="E115" s="123" t="s">
        <v>77</v>
      </c>
      <c r="F115" s="124"/>
      <c r="G115" s="124"/>
      <c r="H115" s="124"/>
      <c r="I115" s="125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</row>
    <row r="116" spans="1:19" s="17" customFormat="1" ht="25" customHeight="1" x14ac:dyDescent="0.3">
      <c r="A116" s="141">
        <f t="shared" si="12"/>
        <v>101</v>
      </c>
      <c r="B116" s="196"/>
      <c r="C116" s="121" t="s">
        <v>128</v>
      </c>
      <c r="D116" s="131" t="s">
        <v>355</v>
      </c>
      <c r="E116" s="131" t="s">
        <v>78</v>
      </c>
      <c r="F116" s="124"/>
      <c r="G116" s="124"/>
      <c r="H116" s="124"/>
      <c r="I116" s="125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</row>
    <row r="117" spans="1:19" s="17" customFormat="1" ht="25" customHeight="1" x14ac:dyDescent="0.3">
      <c r="A117" s="141">
        <f t="shared" si="12"/>
        <v>102</v>
      </c>
      <c r="B117" s="196"/>
      <c r="C117" s="121" t="s">
        <v>127</v>
      </c>
      <c r="D117" s="131" t="s">
        <v>355</v>
      </c>
      <c r="E117" s="131" t="s">
        <v>78</v>
      </c>
      <c r="F117" s="124"/>
      <c r="G117" s="124"/>
      <c r="H117" s="124"/>
      <c r="I117" s="125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</row>
    <row r="118" spans="1:19" s="17" customFormat="1" ht="25" customHeight="1" x14ac:dyDescent="0.3">
      <c r="A118" s="141">
        <f t="shared" si="12"/>
        <v>103</v>
      </c>
      <c r="B118" s="196"/>
      <c r="C118" s="121" t="s">
        <v>126</v>
      </c>
      <c r="D118" s="131" t="s">
        <v>355</v>
      </c>
      <c r="E118" s="131" t="s">
        <v>78</v>
      </c>
      <c r="F118" s="124"/>
      <c r="G118" s="124"/>
      <c r="H118" s="124"/>
      <c r="I118" s="125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</row>
    <row r="119" spans="1:19" s="17" customFormat="1" ht="25" customHeight="1" x14ac:dyDescent="0.3">
      <c r="A119" s="141">
        <f t="shared" si="12"/>
        <v>104</v>
      </c>
      <c r="B119" s="196"/>
      <c r="C119" s="121" t="s">
        <v>125</v>
      </c>
      <c r="D119" s="131" t="s">
        <v>355</v>
      </c>
      <c r="E119" s="131" t="s">
        <v>78</v>
      </c>
      <c r="F119" s="124"/>
      <c r="G119" s="124"/>
      <c r="H119" s="124"/>
      <c r="I119" s="125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</row>
    <row r="120" spans="1:19" s="17" customFormat="1" ht="25" customHeight="1" x14ac:dyDescent="0.3">
      <c r="A120" s="141">
        <f t="shared" si="12"/>
        <v>105</v>
      </c>
      <c r="B120" s="196"/>
      <c r="C120" s="133" t="s">
        <v>357</v>
      </c>
      <c r="D120" s="131" t="s">
        <v>970</v>
      </c>
      <c r="E120" s="131" t="s">
        <v>77</v>
      </c>
      <c r="F120" s="124"/>
      <c r="G120" s="124"/>
      <c r="H120" s="124"/>
      <c r="I120" s="125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</row>
    <row r="121" spans="1:19" s="17" customFormat="1" ht="25" customHeight="1" x14ac:dyDescent="0.3">
      <c r="A121" s="141">
        <f t="shared" si="12"/>
        <v>106</v>
      </c>
      <c r="B121" s="196"/>
      <c r="C121" s="133" t="s">
        <v>358</v>
      </c>
      <c r="D121" s="131" t="s">
        <v>970</v>
      </c>
      <c r="E121" s="131" t="s">
        <v>77</v>
      </c>
      <c r="F121" s="124"/>
      <c r="G121" s="124"/>
      <c r="H121" s="124"/>
      <c r="I121" s="125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</row>
    <row r="122" spans="1:19" s="17" customFormat="1" ht="25" customHeight="1" x14ac:dyDescent="0.3">
      <c r="A122" s="141">
        <f t="shared" si="12"/>
        <v>107</v>
      </c>
      <c r="B122" s="197"/>
      <c r="C122" s="121" t="s">
        <v>1131</v>
      </c>
      <c r="D122" s="131" t="s">
        <v>356</v>
      </c>
      <c r="E122" s="131" t="s">
        <v>77</v>
      </c>
      <c r="F122" s="124"/>
      <c r="G122" s="124"/>
      <c r="H122" s="124"/>
      <c r="I122" s="125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</row>
    <row r="123" spans="1:19" s="17" customFormat="1" ht="31.75" customHeight="1" x14ac:dyDescent="0.3">
      <c r="A123" s="141">
        <f t="shared" si="12"/>
        <v>108</v>
      </c>
      <c r="B123" s="195" t="s">
        <v>371</v>
      </c>
      <c r="C123" s="133" t="s">
        <v>372</v>
      </c>
      <c r="D123" s="131" t="s">
        <v>369</v>
      </c>
      <c r="E123" s="131" t="s">
        <v>77</v>
      </c>
      <c r="F123" s="124"/>
      <c r="G123" s="124"/>
      <c r="H123" s="124"/>
      <c r="I123" s="125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</row>
    <row r="124" spans="1:19" s="17" customFormat="1" ht="31.75" customHeight="1" x14ac:dyDescent="0.3">
      <c r="A124" s="141">
        <f t="shared" si="12"/>
        <v>109</v>
      </c>
      <c r="B124" s="196"/>
      <c r="C124" s="133" t="s">
        <v>376</v>
      </c>
      <c r="D124" s="131" t="s">
        <v>373</v>
      </c>
      <c r="E124" s="131" t="s">
        <v>77</v>
      </c>
      <c r="F124" s="124"/>
      <c r="G124" s="124"/>
      <c r="H124" s="124"/>
      <c r="I124" s="125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</row>
    <row r="125" spans="1:19" s="17" customFormat="1" ht="31.75" customHeight="1" x14ac:dyDescent="0.3">
      <c r="A125" s="141">
        <f t="shared" si="12"/>
        <v>110</v>
      </c>
      <c r="B125" s="196"/>
      <c r="C125" s="133" t="s">
        <v>381</v>
      </c>
      <c r="D125" s="131" t="s">
        <v>375</v>
      </c>
      <c r="E125" s="131" t="s">
        <v>77</v>
      </c>
      <c r="F125" s="124"/>
      <c r="G125" s="124"/>
      <c r="H125" s="124"/>
      <c r="I125" s="125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</row>
    <row r="126" spans="1:19" s="17" customFormat="1" ht="31.75" customHeight="1" x14ac:dyDescent="0.3">
      <c r="A126" s="141">
        <f t="shared" si="12"/>
        <v>111</v>
      </c>
      <c r="B126" s="197"/>
      <c r="C126" s="121" t="s">
        <v>382</v>
      </c>
      <c r="D126" s="131" t="s">
        <v>383</v>
      </c>
      <c r="E126" s="131" t="s">
        <v>77</v>
      </c>
      <c r="F126" s="124"/>
      <c r="G126" s="124"/>
      <c r="H126" s="124"/>
      <c r="I126" s="125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</row>
    <row r="127" spans="1:19" s="17" customFormat="1" ht="25" customHeight="1" x14ac:dyDescent="0.3">
      <c r="A127" s="141">
        <f t="shared" si="12"/>
        <v>112</v>
      </c>
      <c r="B127" s="198" t="s">
        <v>380</v>
      </c>
      <c r="C127" s="135" t="s">
        <v>395</v>
      </c>
      <c r="D127" s="128" t="s">
        <v>388</v>
      </c>
      <c r="E127" s="123" t="s">
        <v>77</v>
      </c>
      <c r="F127" s="124"/>
      <c r="G127" s="124"/>
      <c r="H127" s="124"/>
      <c r="I127" s="130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</row>
    <row r="128" spans="1:19" s="17" customFormat="1" ht="25" customHeight="1" x14ac:dyDescent="0.3">
      <c r="A128" s="141">
        <f t="shared" si="12"/>
        <v>113</v>
      </c>
      <c r="B128" s="199"/>
      <c r="C128" s="135" t="s">
        <v>398</v>
      </c>
      <c r="D128" s="128" t="s">
        <v>399</v>
      </c>
      <c r="E128" s="131" t="s">
        <v>78</v>
      </c>
      <c r="F128" s="124"/>
      <c r="G128" s="124"/>
      <c r="H128" s="124"/>
      <c r="I128" s="130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</row>
    <row r="129" spans="1:21" s="17" customFormat="1" ht="25" customHeight="1" x14ac:dyDescent="0.3">
      <c r="A129" s="141">
        <f t="shared" ref="A129:A134" si="13">A128+1</f>
        <v>114</v>
      </c>
      <c r="B129" s="200"/>
      <c r="C129" s="133" t="s">
        <v>396</v>
      </c>
      <c r="D129" s="128" t="s">
        <v>397</v>
      </c>
      <c r="E129" s="131" t="s">
        <v>78</v>
      </c>
      <c r="F129" s="124"/>
      <c r="G129" s="124"/>
      <c r="H129" s="124"/>
      <c r="I129" s="130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</row>
    <row r="130" spans="1:21" s="17" customFormat="1" ht="25" customHeight="1" x14ac:dyDescent="0.3">
      <c r="A130" s="141">
        <f t="shared" si="13"/>
        <v>115</v>
      </c>
      <c r="B130" s="195" t="s">
        <v>65</v>
      </c>
      <c r="C130" s="133" t="s">
        <v>384</v>
      </c>
      <c r="D130" s="127"/>
      <c r="E130" s="131" t="s">
        <v>77</v>
      </c>
      <c r="F130" s="126"/>
      <c r="G130" s="126"/>
      <c r="H130" s="126"/>
      <c r="I130" s="125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</row>
    <row r="131" spans="1:21" s="17" customFormat="1" ht="25" customHeight="1" x14ac:dyDescent="0.3">
      <c r="A131" s="141">
        <f t="shared" si="13"/>
        <v>116</v>
      </c>
      <c r="B131" s="196"/>
      <c r="C131" s="133" t="s">
        <v>385</v>
      </c>
      <c r="D131" s="127"/>
      <c r="E131" s="131" t="s">
        <v>77</v>
      </c>
      <c r="F131" s="126"/>
      <c r="G131" s="126"/>
      <c r="H131" s="126"/>
      <c r="I131" s="125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</row>
    <row r="132" spans="1:21" s="17" customFormat="1" ht="25" customHeight="1" x14ac:dyDescent="0.3">
      <c r="A132" s="141">
        <f t="shared" si="13"/>
        <v>117</v>
      </c>
      <c r="B132" s="196"/>
      <c r="C132" s="133" t="s">
        <v>386</v>
      </c>
      <c r="D132" s="127"/>
      <c r="E132" s="131" t="s">
        <v>77</v>
      </c>
      <c r="F132" s="126"/>
      <c r="G132" s="126"/>
      <c r="H132" s="126"/>
      <c r="I132" s="125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</row>
    <row r="133" spans="1:21" s="17" customFormat="1" ht="25" customHeight="1" x14ac:dyDescent="0.3">
      <c r="A133" s="141">
        <f t="shared" si="13"/>
        <v>118</v>
      </c>
      <c r="B133" s="197"/>
      <c r="C133" s="133" t="s">
        <v>387</v>
      </c>
      <c r="D133" s="127"/>
      <c r="E133" s="131" t="s">
        <v>77</v>
      </c>
      <c r="F133" s="126"/>
      <c r="G133" s="126"/>
      <c r="H133" s="126"/>
      <c r="I133" s="125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</row>
    <row r="134" spans="1:21" s="17" customFormat="1" ht="25" customHeight="1" x14ac:dyDescent="0.3">
      <c r="A134" s="141">
        <f t="shared" si="13"/>
        <v>119</v>
      </c>
      <c r="B134" s="136" t="s">
        <v>298</v>
      </c>
      <c r="C134" s="136"/>
      <c r="D134" s="127"/>
      <c r="E134" s="131"/>
      <c r="F134" s="126"/>
      <c r="G134" s="126"/>
      <c r="H134" s="126"/>
      <c r="I134" s="125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</row>
    <row r="135" spans="1:21" s="17" customFormat="1" ht="25" customHeight="1" x14ac:dyDescent="0.3">
      <c r="A135" s="141"/>
      <c r="B135" s="195" t="s">
        <v>147</v>
      </c>
      <c r="C135" s="146" t="s">
        <v>175</v>
      </c>
      <c r="D135" s="147"/>
      <c r="E135" s="147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</row>
    <row r="136" spans="1:21" s="57" customFormat="1" ht="25" customHeight="1" x14ac:dyDescent="0.3">
      <c r="A136" s="141">
        <f>A134+1</f>
        <v>120</v>
      </c>
      <c r="B136" s="196"/>
      <c r="C136" s="121" t="s">
        <v>800</v>
      </c>
      <c r="D136" s="131" t="s">
        <v>470</v>
      </c>
      <c r="E136" s="132" t="s">
        <v>88</v>
      </c>
      <c r="F136" s="126"/>
      <c r="G136" s="126"/>
      <c r="H136" s="126"/>
      <c r="I136" s="125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U136" s="17"/>
    </row>
    <row r="137" spans="1:21" s="57" customFormat="1" ht="25" customHeight="1" x14ac:dyDescent="0.3">
      <c r="A137" s="141">
        <f t="shared" ref="A137:A154" si="14">A136+1</f>
        <v>121</v>
      </c>
      <c r="B137" s="196"/>
      <c r="C137" s="122" t="s">
        <v>790</v>
      </c>
      <c r="D137" s="128" t="s">
        <v>373</v>
      </c>
      <c r="E137" s="123" t="s">
        <v>88</v>
      </c>
      <c r="F137" s="188"/>
      <c r="G137" s="188"/>
      <c r="H137" s="188"/>
      <c r="I137" s="130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U137" s="17"/>
    </row>
    <row r="138" spans="1:21" s="57" customFormat="1" ht="25" customHeight="1" x14ac:dyDescent="0.3">
      <c r="A138" s="141"/>
      <c r="B138" s="196"/>
      <c r="C138" s="146" t="s">
        <v>174</v>
      </c>
      <c r="D138" s="147"/>
      <c r="E138" s="147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U138" s="17"/>
    </row>
    <row r="139" spans="1:21" s="57" customFormat="1" ht="35" customHeight="1" x14ac:dyDescent="0.3">
      <c r="A139" s="141">
        <f>A137+1</f>
        <v>122</v>
      </c>
      <c r="B139" s="196"/>
      <c r="C139" s="122" t="s">
        <v>920</v>
      </c>
      <c r="D139" s="131" t="s">
        <v>798</v>
      </c>
      <c r="E139" s="131" t="s">
        <v>110</v>
      </c>
      <c r="F139" s="188"/>
      <c r="G139" s="188"/>
      <c r="H139" s="188"/>
      <c r="I139" s="130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U139" s="17"/>
    </row>
    <row r="140" spans="1:21" s="57" customFormat="1" ht="25" customHeight="1" x14ac:dyDescent="0.3">
      <c r="A140" s="141">
        <f t="shared" si="14"/>
        <v>123</v>
      </c>
      <c r="B140" s="196"/>
      <c r="C140" s="133" t="s">
        <v>233</v>
      </c>
      <c r="D140" s="127" t="s">
        <v>797</v>
      </c>
      <c r="E140" s="131" t="s">
        <v>110</v>
      </c>
      <c r="F140" s="188"/>
      <c r="G140" s="188"/>
      <c r="H140" s="188"/>
      <c r="I140" s="130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U140" s="17"/>
    </row>
    <row r="141" spans="1:21" s="57" customFormat="1" ht="25" customHeight="1" x14ac:dyDescent="0.3">
      <c r="A141" s="141"/>
      <c r="B141" s="196"/>
      <c r="C141" s="142" t="s">
        <v>374</v>
      </c>
      <c r="D141" s="143"/>
      <c r="E141" s="143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U141" s="17"/>
    </row>
    <row r="142" spans="1:21" s="57" customFormat="1" ht="35" customHeight="1" x14ac:dyDescent="0.3">
      <c r="A142" s="141">
        <f>A140+1</f>
        <v>124</v>
      </c>
      <c r="B142" s="196"/>
      <c r="C142" s="122" t="s">
        <v>921</v>
      </c>
      <c r="D142" s="131" t="s">
        <v>799</v>
      </c>
      <c r="E142" s="131" t="s">
        <v>110</v>
      </c>
      <c r="F142" s="188"/>
      <c r="G142" s="188"/>
      <c r="H142" s="188"/>
      <c r="I142" s="130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U142" s="17"/>
    </row>
    <row r="143" spans="1:21" s="57" customFormat="1" ht="25" customHeight="1" x14ac:dyDescent="0.3">
      <c r="A143" s="141">
        <f t="shared" si="14"/>
        <v>125</v>
      </c>
      <c r="B143" s="196"/>
      <c r="C143" s="122" t="s">
        <v>378</v>
      </c>
      <c r="D143" s="128" t="s">
        <v>375</v>
      </c>
      <c r="E143" s="123" t="s">
        <v>77</v>
      </c>
      <c r="F143" s="188"/>
      <c r="G143" s="188"/>
      <c r="H143" s="188"/>
      <c r="I143" s="130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</row>
    <row r="144" spans="1:21" s="57" customFormat="1" ht="25" customHeight="1" x14ac:dyDescent="0.3">
      <c r="A144" s="141"/>
      <c r="B144" s="196"/>
      <c r="C144" s="146" t="s">
        <v>973</v>
      </c>
      <c r="D144" s="147"/>
      <c r="E144" s="147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</row>
    <row r="145" spans="1:21" s="58" customFormat="1" ht="24.65" customHeight="1" x14ac:dyDescent="0.3">
      <c r="A145" s="141">
        <f>A143+1</f>
        <v>126</v>
      </c>
      <c r="B145" s="196"/>
      <c r="C145" s="122" t="s">
        <v>878</v>
      </c>
      <c r="D145" s="131" t="s">
        <v>877</v>
      </c>
      <c r="E145" s="131" t="s">
        <v>110</v>
      </c>
      <c r="F145" s="124"/>
      <c r="G145" s="124"/>
      <c r="H145" s="124"/>
      <c r="I145" s="130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U145" s="17"/>
    </row>
    <row r="146" spans="1:21" s="58" customFormat="1" ht="24.65" customHeight="1" x14ac:dyDescent="0.3">
      <c r="A146" s="141"/>
      <c r="B146" s="196"/>
      <c r="C146" s="146" t="s">
        <v>881</v>
      </c>
      <c r="D146" s="147"/>
      <c r="E146" s="147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U146" s="17"/>
    </row>
    <row r="147" spans="1:21" s="58" customFormat="1" ht="24.65" customHeight="1" x14ac:dyDescent="0.3">
      <c r="A147" s="141">
        <f>A145+1</f>
        <v>127</v>
      </c>
      <c r="B147" s="196"/>
      <c r="C147" s="122" t="s">
        <v>1036</v>
      </c>
      <c r="D147" s="131" t="s">
        <v>1003</v>
      </c>
      <c r="E147" s="123" t="s">
        <v>77</v>
      </c>
      <c r="F147" s="187">
        <f>SUM(F478:F503)</f>
        <v>0</v>
      </c>
      <c r="G147" s="187">
        <f t="shared" ref="G147:H147" si="15">SUM(G478:G503)</f>
        <v>0</v>
      </c>
      <c r="H147" s="187">
        <f t="shared" si="15"/>
        <v>0</v>
      </c>
      <c r="I147" s="130"/>
      <c r="J147" s="187">
        <f t="shared" ref="J147:S147" si="16">SUM(J478:J503)</f>
        <v>0</v>
      </c>
      <c r="K147" s="187">
        <f t="shared" si="16"/>
        <v>0</v>
      </c>
      <c r="L147" s="187">
        <f t="shared" si="16"/>
        <v>0</v>
      </c>
      <c r="M147" s="187">
        <f t="shared" si="16"/>
        <v>0</v>
      </c>
      <c r="N147" s="187">
        <f t="shared" si="16"/>
        <v>0</v>
      </c>
      <c r="O147" s="187">
        <f t="shared" si="16"/>
        <v>0</v>
      </c>
      <c r="P147" s="187">
        <f t="shared" si="16"/>
        <v>0</v>
      </c>
      <c r="Q147" s="187">
        <f t="shared" si="16"/>
        <v>0</v>
      </c>
      <c r="R147" s="187">
        <f t="shared" si="16"/>
        <v>0</v>
      </c>
      <c r="S147" s="187">
        <f t="shared" si="16"/>
        <v>0</v>
      </c>
      <c r="U147" s="17"/>
    </row>
    <row r="148" spans="1:21" s="58" customFormat="1" ht="24.65" customHeight="1" x14ac:dyDescent="0.3">
      <c r="A148" s="141"/>
      <c r="B148" s="196"/>
      <c r="C148" s="146" t="s">
        <v>892</v>
      </c>
      <c r="D148" s="147"/>
      <c r="E148" s="147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U148" s="17"/>
    </row>
    <row r="149" spans="1:21" s="58" customFormat="1" ht="25" customHeight="1" x14ac:dyDescent="0.3">
      <c r="A149" s="141">
        <f>A147+1</f>
        <v>128</v>
      </c>
      <c r="B149" s="196"/>
      <c r="C149" s="122" t="s">
        <v>1032</v>
      </c>
      <c r="D149" s="123" t="s">
        <v>1033</v>
      </c>
      <c r="E149" s="123" t="s">
        <v>77</v>
      </c>
      <c r="F149" s="187">
        <f>SUM(F531:F537)</f>
        <v>0</v>
      </c>
      <c r="G149" s="187">
        <f t="shared" ref="G149:H149" si="17">SUM(G531:G537)</f>
        <v>0</v>
      </c>
      <c r="H149" s="187">
        <f t="shared" si="17"/>
        <v>0</v>
      </c>
      <c r="I149" s="130"/>
      <c r="J149" s="187">
        <f t="shared" ref="J149:S149" si="18">SUM(J531:J537)</f>
        <v>0</v>
      </c>
      <c r="K149" s="187">
        <f t="shared" si="18"/>
        <v>0</v>
      </c>
      <c r="L149" s="187">
        <f t="shared" si="18"/>
        <v>0</v>
      </c>
      <c r="M149" s="187">
        <f t="shared" si="18"/>
        <v>0</v>
      </c>
      <c r="N149" s="187">
        <f t="shared" si="18"/>
        <v>0</v>
      </c>
      <c r="O149" s="187">
        <f t="shared" si="18"/>
        <v>0</v>
      </c>
      <c r="P149" s="187">
        <f t="shared" si="18"/>
        <v>0</v>
      </c>
      <c r="Q149" s="187">
        <f t="shared" si="18"/>
        <v>0</v>
      </c>
      <c r="R149" s="187">
        <f t="shared" si="18"/>
        <v>0</v>
      </c>
      <c r="S149" s="187">
        <f t="shared" si="18"/>
        <v>0</v>
      </c>
    </row>
    <row r="150" spans="1:21" s="58" customFormat="1" ht="25" customHeight="1" x14ac:dyDescent="0.3">
      <c r="A150" s="141">
        <f t="shared" ref="A150:A151" si="19">A149+1</f>
        <v>129</v>
      </c>
      <c r="B150" s="196"/>
      <c r="C150" s="122" t="s">
        <v>1035</v>
      </c>
      <c r="D150" s="123" t="s">
        <v>1034</v>
      </c>
      <c r="E150" s="123" t="s">
        <v>77</v>
      </c>
      <c r="F150" s="187">
        <f>SUM(F540:F553)</f>
        <v>0</v>
      </c>
      <c r="G150" s="187">
        <f t="shared" ref="G150:H150" si="20">SUM(G540:G553)</f>
        <v>0</v>
      </c>
      <c r="H150" s="187">
        <f t="shared" si="20"/>
        <v>0</v>
      </c>
      <c r="I150" s="130"/>
      <c r="J150" s="187">
        <f t="shared" ref="J150:S150" si="21">SUM(J540:J553)</f>
        <v>0</v>
      </c>
      <c r="K150" s="187">
        <f t="shared" si="21"/>
        <v>0</v>
      </c>
      <c r="L150" s="187">
        <f t="shared" si="21"/>
        <v>0</v>
      </c>
      <c r="M150" s="187">
        <f t="shared" si="21"/>
        <v>0</v>
      </c>
      <c r="N150" s="187">
        <f t="shared" si="21"/>
        <v>0</v>
      </c>
      <c r="O150" s="187">
        <f t="shared" si="21"/>
        <v>0</v>
      </c>
      <c r="P150" s="187">
        <f t="shared" si="21"/>
        <v>0</v>
      </c>
      <c r="Q150" s="187">
        <f t="shared" si="21"/>
        <v>0</v>
      </c>
      <c r="R150" s="187">
        <f t="shared" si="21"/>
        <v>0</v>
      </c>
      <c r="S150" s="187">
        <f t="shared" si="21"/>
        <v>0</v>
      </c>
    </row>
    <row r="151" spans="1:21" s="58" customFormat="1" ht="24.65" customHeight="1" x14ac:dyDescent="0.3">
      <c r="A151" s="141">
        <f t="shared" si="19"/>
        <v>130</v>
      </c>
      <c r="B151" s="196"/>
      <c r="C151" s="122" t="s">
        <v>1132</v>
      </c>
      <c r="D151" s="123" t="s">
        <v>1034</v>
      </c>
      <c r="E151" s="123" t="s">
        <v>77</v>
      </c>
      <c r="F151" s="187">
        <f>SUM(F556:F569)</f>
        <v>0</v>
      </c>
      <c r="G151" s="187">
        <f t="shared" ref="G151:H151" si="22">SUM(G556:G569)</f>
        <v>0</v>
      </c>
      <c r="H151" s="187">
        <f t="shared" si="22"/>
        <v>0</v>
      </c>
      <c r="I151" s="130"/>
      <c r="J151" s="187">
        <f t="shared" ref="J151:S151" si="23">SUM(J556:J569)</f>
        <v>0</v>
      </c>
      <c r="K151" s="187">
        <f t="shared" si="23"/>
        <v>0</v>
      </c>
      <c r="L151" s="187">
        <f t="shared" si="23"/>
        <v>0</v>
      </c>
      <c r="M151" s="187">
        <f t="shared" si="23"/>
        <v>0</v>
      </c>
      <c r="N151" s="187">
        <f t="shared" si="23"/>
        <v>0</v>
      </c>
      <c r="O151" s="187">
        <f t="shared" si="23"/>
        <v>0</v>
      </c>
      <c r="P151" s="187">
        <f t="shared" si="23"/>
        <v>0</v>
      </c>
      <c r="Q151" s="187">
        <f t="shared" si="23"/>
        <v>0</v>
      </c>
      <c r="R151" s="187">
        <f t="shared" si="23"/>
        <v>0</v>
      </c>
      <c r="S151" s="187">
        <f t="shared" si="23"/>
        <v>0</v>
      </c>
      <c r="U151" s="17"/>
    </row>
    <row r="152" spans="1:21" s="58" customFormat="1" ht="24.65" customHeight="1" x14ac:dyDescent="0.3">
      <c r="A152" s="141"/>
      <c r="B152" s="196"/>
      <c r="C152" s="146" t="s">
        <v>1074</v>
      </c>
      <c r="D152" s="147"/>
      <c r="E152" s="147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U152" s="17"/>
    </row>
    <row r="153" spans="1:21" s="58" customFormat="1" ht="24.65" customHeight="1" x14ac:dyDescent="0.3">
      <c r="A153" s="141">
        <f>A151+1</f>
        <v>131</v>
      </c>
      <c r="B153" s="196"/>
      <c r="C153" s="122" t="s">
        <v>1077</v>
      </c>
      <c r="D153" s="131" t="s">
        <v>1078</v>
      </c>
      <c r="E153" s="123" t="s">
        <v>77</v>
      </c>
      <c r="F153" s="124"/>
      <c r="G153" s="124"/>
      <c r="H153" s="124"/>
      <c r="I153" s="130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U153" s="17"/>
    </row>
    <row r="154" spans="1:21" s="17" customFormat="1" ht="25" customHeight="1" x14ac:dyDescent="0.3">
      <c r="A154" s="141">
        <f t="shared" si="14"/>
        <v>132</v>
      </c>
      <c r="B154" s="197"/>
      <c r="C154" s="122" t="s">
        <v>1079</v>
      </c>
      <c r="D154" s="131" t="s">
        <v>1080</v>
      </c>
      <c r="E154" s="131" t="s">
        <v>110</v>
      </c>
      <c r="F154" s="124"/>
      <c r="G154" s="124"/>
      <c r="H154" s="124"/>
      <c r="I154" s="130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</row>
    <row r="155" spans="1:21" ht="10" customHeight="1" x14ac:dyDescent="0.2">
      <c r="B155" s="59"/>
      <c r="C155" s="59"/>
      <c r="D155" s="118"/>
      <c r="E155" s="59"/>
    </row>
    <row r="156" spans="1:21" s="43" customFormat="1" ht="21.75" customHeight="1" x14ac:dyDescent="0.3">
      <c r="A156" s="141">
        <f>A154+1</f>
        <v>133</v>
      </c>
      <c r="B156" s="139" t="s">
        <v>198</v>
      </c>
      <c r="C156" s="139"/>
      <c r="D156" s="139"/>
      <c r="E156" s="139"/>
      <c r="F156" s="61"/>
      <c r="G156" s="61"/>
      <c r="H156" s="61"/>
      <c r="I156" s="62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U156" s="17"/>
    </row>
    <row r="159" spans="1:21" ht="42" x14ac:dyDescent="0.2">
      <c r="A159" s="150"/>
      <c r="B159" s="160" t="s">
        <v>472</v>
      </c>
      <c r="C159" s="160" t="s">
        <v>471</v>
      </c>
      <c r="D159" s="160" t="s">
        <v>907</v>
      </c>
      <c r="E159" s="182" t="s">
        <v>86</v>
      </c>
      <c r="F159" s="183" t="s">
        <v>201</v>
      </c>
      <c r="G159" s="183" t="s">
        <v>202</v>
      </c>
      <c r="H159" s="183" t="s">
        <v>203</v>
      </c>
      <c r="I159" s="184" t="s">
        <v>1</v>
      </c>
      <c r="J159" s="183" t="s">
        <v>204</v>
      </c>
      <c r="K159" s="183" t="s">
        <v>205</v>
      </c>
      <c r="L159" s="183" t="s">
        <v>206</v>
      </c>
      <c r="M159" s="183" t="s">
        <v>207</v>
      </c>
      <c r="N159" s="183" t="s">
        <v>208</v>
      </c>
      <c r="O159" s="183" t="s">
        <v>209</v>
      </c>
      <c r="P159" s="183" t="s">
        <v>210</v>
      </c>
      <c r="Q159" s="183" t="s">
        <v>211</v>
      </c>
      <c r="R159" s="183" t="s">
        <v>212</v>
      </c>
      <c r="S159" s="183" t="s">
        <v>176</v>
      </c>
    </row>
    <row r="160" spans="1:21" ht="36" customHeight="1" x14ac:dyDescent="0.2">
      <c r="A160" s="144"/>
      <c r="B160" s="173" t="s">
        <v>469</v>
      </c>
      <c r="C160" s="171"/>
      <c r="D160" s="171"/>
      <c r="E160" s="172"/>
      <c r="F160" s="170" t="s">
        <v>1126</v>
      </c>
      <c r="G160" s="170"/>
      <c r="H160" s="170"/>
      <c r="I160" s="185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</row>
    <row r="161" spans="1:19" ht="36" customHeight="1" x14ac:dyDescent="0.2">
      <c r="A161" s="161">
        <v>31.1</v>
      </c>
      <c r="B161" s="162" t="s">
        <v>475</v>
      </c>
      <c r="C161" s="162" t="s">
        <v>474</v>
      </c>
      <c r="D161" s="163" t="s">
        <v>473</v>
      </c>
      <c r="E161" s="163" t="s">
        <v>110</v>
      </c>
      <c r="F161" s="148"/>
      <c r="G161" s="148"/>
      <c r="H161" s="148"/>
      <c r="I161" s="149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</row>
    <row r="162" spans="1:19" ht="36" customHeight="1" x14ac:dyDescent="0.2">
      <c r="A162" s="161">
        <v>31.2</v>
      </c>
      <c r="B162" s="162" t="s">
        <v>475</v>
      </c>
      <c r="C162" s="162" t="s">
        <v>477</v>
      </c>
      <c r="D162" s="163" t="s">
        <v>476</v>
      </c>
      <c r="E162" s="163" t="s">
        <v>110</v>
      </c>
      <c r="F162" s="148"/>
      <c r="G162" s="148"/>
      <c r="H162" s="148"/>
      <c r="I162" s="149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</row>
    <row r="163" spans="1:19" ht="36" customHeight="1" x14ac:dyDescent="0.2">
      <c r="A163" s="161">
        <v>31.3</v>
      </c>
      <c r="B163" s="162" t="s">
        <v>475</v>
      </c>
      <c r="C163" s="162" t="s">
        <v>477</v>
      </c>
      <c r="D163" s="163" t="s">
        <v>478</v>
      </c>
      <c r="E163" s="163" t="s">
        <v>110</v>
      </c>
      <c r="F163" s="148"/>
      <c r="G163" s="148"/>
      <c r="H163" s="148"/>
      <c r="I163" s="149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</row>
    <row r="164" spans="1:19" ht="36" customHeight="1" x14ac:dyDescent="0.2">
      <c r="A164" s="161">
        <v>31.4</v>
      </c>
      <c r="B164" s="162" t="s">
        <v>475</v>
      </c>
      <c r="C164" s="162" t="s">
        <v>480</v>
      </c>
      <c r="D164" s="163" t="s">
        <v>479</v>
      </c>
      <c r="E164" s="163" t="s">
        <v>110</v>
      </c>
      <c r="F164" s="148"/>
      <c r="G164" s="148"/>
      <c r="H164" s="148"/>
      <c r="I164" s="149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</row>
    <row r="165" spans="1:19" ht="36" customHeight="1" x14ac:dyDescent="0.2">
      <c r="A165" s="161">
        <v>31.5</v>
      </c>
      <c r="B165" s="162" t="s">
        <v>475</v>
      </c>
      <c r="C165" s="162" t="s">
        <v>477</v>
      </c>
      <c r="D165" s="163" t="s">
        <v>481</v>
      </c>
      <c r="E165" s="163" t="s">
        <v>110</v>
      </c>
      <c r="F165" s="148"/>
      <c r="G165" s="148"/>
      <c r="H165" s="148"/>
      <c r="I165" s="149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</row>
    <row r="166" spans="1:19" ht="36" customHeight="1" x14ac:dyDescent="0.2">
      <c r="A166" s="161">
        <v>31.6</v>
      </c>
      <c r="B166" s="162" t="s">
        <v>475</v>
      </c>
      <c r="C166" s="162" t="s">
        <v>477</v>
      </c>
      <c r="D166" s="163" t="s">
        <v>482</v>
      </c>
      <c r="E166" s="163" t="s">
        <v>110</v>
      </c>
      <c r="F166" s="148"/>
      <c r="G166" s="148"/>
      <c r="H166" s="148"/>
      <c r="I166" s="149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</row>
    <row r="167" spans="1:19" ht="36" customHeight="1" x14ac:dyDescent="0.2">
      <c r="A167" s="161">
        <v>31.7</v>
      </c>
      <c r="B167" s="162" t="s">
        <v>475</v>
      </c>
      <c r="C167" s="162" t="s">
        <v>477</v>
      </c>
      <c r="D167" s="163" t="s">
        <v>483</v>
      </c>
      <c r="E167" s="163" t="s">
        <v>110</v>
      </c>
      <c r="F167" s="148"/>
      <c r="G167" s="148"/>
      <c r="H167" s="148"/>
      <c r="I167" s="149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</row>
    <row r="168" spans="1:19" ht="36" customHeight="1" x14ac:dyDescent="0.2">
      <c r="A168" s="161">
        <v>31.8</v>
      </c>
      <c r="B168" s="162" t="s">
        <v>475</v>
      </c>
      <c r="C168" s="162" t="s">
        <v>485</v>
      </c>
      <c r="D168" s="163" t="s">
        <v>484</v>
      </c>
      <c r="E168" s="163" t="s">
        <v>110</v>
      </c>
      <c r="F168" s="148"/>
      <c r="G168" s="148"/>
      <c r="H168" s="148"/>
      <c r="I168" s="149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</row>
    <row r="169" spans="1:19" ht="36" customHeight="1" x14ac:dyDescent="0.2">
      <c r="A169" s="161">
        <v>31.9</v>
      </c>
      <c r="B169" s="162" t="s">
        <v>475</v>
      </c>
      <c r="C169" s="162" t="s">
        <v>485</v>
      </c>
      <c r="D169" s="163" t="s">
        <v>486</v>
      </c>
      <c r="E169" s="163" t="s">
        <v>110</v>
      </c>
      <c r="F169" s="148"/>
      <c r="G169" s="148"/>
      <c r="H169" s="148"/>
      <c r="I169" s="149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</row>
    <row r="170" spans="1:19" ht="36" customHeight="1" x14ac:dyDescent="0.2">
      <c r="A170" s="161" t="s">
        <v>931</v>
      </c>
      <c r="B170" s="162" t="s">
        <v>475</v>
      </c>
      <c r="C170" s="162" t="s">
        <v>485</v>
      </c>
      <c r="D170" s="163" t="s">
        <v>487</v>
      </c>
      <c r="E170" s="163" t="s">
        <v>110</v>
      </c>
      <c r="F170" s="148"/>
      <c r="G170" s="148"/>
      <c r="H170" s="148"/>
      <c r="I170" s="149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</row>
    <row r="171" spans="1:19" ht="36" customHeight="1" x14ac:dyDescent="0.2">
      <c r="A171" s="161">
        <v>31.11</v>
      </c>
      <c r="B171" s="162" t="s">
        <v>475</v>
      </c>
      <c r="C171" s="162" t="s">
        <v>489</v>
      </c>
      <c r="D171" s="163" t="s">
        <v>488</v>
      </c>
      <c r="E171" s="163" t="s">
        <v>110</v>
      </c>
      <c r="F171" s="148"/>
      <c r="G171" s="148"/>
      <c r="H171" s="148"/>
      <c r="I171" s="149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</row>
    <row r="172" spans="1:19" ht="36" customHeight="1" x14ac:dyDescent="0.2">
      <c r="A172" s="161">
        <v>31.12</v>
      </c>
      <c r="B172" s="162" t="s">
        <v>475</v>
      </c>
      <c r="C172" s="162" t="s">
        <v>491</v>
      </c>
      <c r="D172" s="163" t="s">
        <v>490</v>
      </c>
      <c r="E172" s="163" t="s">
        <v>110</v>
      </c>
      <c r="F172" s="148"/>
      <c r="G172" s="148"/>
      <c r="H172" s="148"/>
      <c r="I172" s="149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</row>
    <row r="173" spans="1:19" ht="36" customHeight="1" x14ac:dyDescent="0.2">
      <c r="A173" s="161">
        <v>31.13</v>
      </c>
      <c r="B173" s="162" t="s">
        <v>475</v>
      </c>
      <c r="C173" s="162" t="s">
        <v>491</v>
      </c>
      <c r="D173" s="163" t="s">
        <v>492</v>
      </c>
      <c r="E173" s="163" t="s">
        <v>110</v>
      </c>
      <c r="F173" s="148"/>
      <c r="G173" s="148"/>
      <c r="H173" s="148"/>
      <c r="I173" s="149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</row>
    <row r="174" spans="1:19" ht="36" customHeight="1" x14ac:dyDescent="0.2">
      <c r="A174" s="161">
        <v>31.14</v>
      </c>
      <c r="B174" s="162" t="s">
        <v>475</v>
      </c>
      <c r="C174" s="162" t="s">
        <v>494</v>
      </c>
      <c r="D174" s="163" t="s">
        <v>493</v>
      </c>
      <c r="E174" s="163" t="s">
        <v>110</v>
      </c>
      <c r="F174" s="148"/>
      <c r="G174" s="148"/>
      <c r="H174" s="148"/>
      <c r="I174" s="149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</row>
    <row r="175" spans="1:19" ht="36" customHeight="1" x14ac:dyDescent="0.2">
      <c r="A175" s="161">
        <v>31.15</v>
      </c>
      <c r="B175" s="162" t="s">
        <v>497</v>
      </c>
      <c r="C175" s="162" t="s">
        <v>496</v>
      </c>
      <c r="D175" s="163" t="s">
        <v>495</v>
      </c>
      <c r="E175" s="163" t="s">
        <v>110</v>
      </c>
      <c r="F175" s="148"/>
      <c r="G175" s="148"/>
      <c r="H175" s="148"/>
      <c r="I175" s="149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</row>
    <row r="176" spans="1:19" ht="36" customHeight="1" x14ac:dyDescent="0.2">
      <c r="A176" s="161">
        <v>31.16</v>
      </c>
      <c r="B176" s="162" t="s">
        <v>500</v>
      </c>
      <c r="C176" s="162" t="s">
        <v>499</v>
      </c>
      <c r="D176" s="163" t="s">
        <v>498</v>
      </c>
      <c r="E176" s="163" t="s">
        <v>110</v>
      </c>
      <c r="F176" s="148"/>
      <c r="G176" s="148"/>
      <c r="H176" s="148"/>
      <c r="I176" s="149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</row>
    <row r="177" spans="1:19" ht="36" customHeight="1" x14ac:dyDescent="0.2">
      <c r="A177" s="161">
        <v>31.17</v>
      </c>
      <c r="B177" s="162" t="s">
        <v>500</v>
      </c>
      <c r="C177" s="162" t="s">
        <v>502</v>
      </c>
      <c r="D177" s="163" t="s">
        <v>501</v>
      </c>
      <c r="E177" s="163" t="s">
        <v>110</v>
      </c>
      <c r="F177" s="148"/>
      <c r="G177" s="148"/>
      <c r="H177" s="148"/>
      <c r="I177" s="149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</row>
    <row r="178" spans="1:19" ht="36" customHeight="1" x14ac:dyDescent="0.2">
      <c r="A178" s="161">
        <v>31.18</v>
      </c>
      <c r="B178" s="162" t="s">
        <v>500</v>
      </c>
      <c r="C178" s="162" t="s">
        <v>504</v>
      </c>
      <c r="D178" s="163" t="s">
        <v>503</v>
      </c>
      <c r="E178" s="163" t="s">
        <v>110</v>
      </c>
      <c r="F178" s="148"/>
      <c r="G178" s="148"/>
      <c r="H178" s="148"/>
      <c r="I178" s="149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</row>
    <row r="179" spans="1:19" ht="36" customHeight="1" x14ac:dyDescent="0.2">
      <c r="A179" s="161">
        <v>31.19</v>
      </c>
      <c r="B179" s="162" t="s">
        <v>500</v>
      </c>
      <c r="C179" s="162" t="s">
        <v>506</v>
      </c>
      <c r="D179" s="163" t="s">
        <v>505</v>
      </c>
      <c r="E179" s="163" t="s">
        <v>110</v>
      </c>
      <c r="F179" s="148"/>
      <c r="G179" s="148"/>
      <c r="H179" s="148"/>
      <c r="I179" s="149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</row>
    <row r="180" spans="1:19" ht="36" customHeight="1" x14ac:dyDescent="0.2">
      <c r="A180" s="161" t="s">
        <v>932</v>
      </c>
      <c r="B180" s="162" t="s">
        <v>509</v>
      </c>
      <c r="C180" s="162" t="s">
        <v>508</v>
      </c>
      <c r="D180" s="163" t="s">
        <v>507</v>
      </c>
      <c r="E180" s="163" t="s">
        <v>110</v>
      </c>
      <c r="F180" s="148"/>
      <c r="G180" s="148"/>
      <c r="H180" s="148"/>
      <c r="I180" s="149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</row>
    <row r="181" spans="1:19" ht="36" customHeight="1" x14ac:dyDescent="0.2">
      <c r="A181" s="161">
        <v>31.21</v>
      </c>
      <c r="B181" s="162" t="s">
        <v>475</v>
      </c>
      <c r="C181" s="162" t="s">
        <v>511</v>
      </c>
      <c r="D181" s="163" t="s">
        <v>510</v>
      </c>
      <c r="E181" s="163" t="s">
        <v>110</v>
      </c>
      <c r="F181" s="148"/>
      <c r="G181" s="148"/>
      <c r="H181" s="148"/>
      <c r="I181" s="149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</row>
    <row r="182" spans="1:19" ht="36" customHeight="1" x14ac:dyDescent="0.2">
      <c r="A182" s="161">
        <v>31.22</v>
      </c>
      <c r="B182" s="162" t="s">
        <v>475</v>
      </c>
      <c r="C182" s="162" t="s">
        <v>513</v>
      </c>
      <c r="D182" s="163" t="s">
        <v>512</v>
      </c>
      <c r="E182" s="163" t="s">
        <v>110</v>
      </c>
      <c r="F182" s="148"/>
      <c r="G182" s="148"/>
      <c r="H182" s="148"/>
      <c r="I182" s="149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</row>
    <row r="183" spans="1:19" ht="36" customHeight="1" x14ac:dyDescent="0.2">
      <c r="A183" s="161">
        <v>31.23</v>
      </c>
      <c r="B183" s="162" t="s">
        <v>475</v>
      </c>
      <c r="C183" s="162" t="s">
        <v>515</v>
      </c>
      <c r="D183" s="163" t="s">
        <v>514</v>
      </c>
      <c r="E183" s="163" t="s">
        <v>110</v>
      </c>
      <c r="F183" s="148"/>
      <c r="G183" s="148"/>
      <c r="H183" s="148"/>
      <c r="I183" s="149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</row>
    <row r="184" spans="1:19" ht="36" customHeight="1" x14ac:dyDescent="0.2">
      <c r="A184" s="161">
        <v>31.24</v>
      </c>
      <c r="B184" s="162" t="s">
        <v>475</v>
      </c>
      <c r="C184" s="162" t="s">
        <v>517</v>
      </c>
      <c r="D184" s="163" t="s">
        <v>516</v>
      </c>
      <c r="E184" s="163" t="s">
        <v>110</v>
      </c>
      <c r="F184" s="148"/>
      <c r="G184" s="148"/>
      <c r="H184" s="148"/>
      <c r="I184" s="149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</row>
    <row r="185" spans="1:19" ht="36" customHeight="1" x14ac:dyDescent="0.2">
      <c r="A185" s="161">
        <v>31.25</v>
      </c>
      <c r="B185" s="162" t="s">
        <v>475</v>
      </c>
      <c r="C185" s="162" t="s">
        <v>519</v>
      </c>
      <c r="D185" s="163" t="s">
        <v>518</v>
      </c>
      <c r="E185" s="163" t="s">
        <v>110</v>
      </c>
      <c r="F185" s="148"/>
      <c r="G185" s="148"/>
      <c r="H185" s="148"/>
      <c r="I185" s="149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</row>
    <row r="186" spans="1:19" ht="36" customHeight="1" x14ac:dyDescent="0.2">
      <c r="A186" s="161">
        <v>31.26</v>
      </c>
      <c r="B186" s="162" t="s">
        <v>475</v>
      </c>
      <c r="C186" s="162" t="s">
        <v>521</v>
      </c>
      <c r="D186" s="163" t="s">
        <v>520</v>
      </c>
      <c r="E186" s="163" t="s">
        <v>110</v>
      </c>
      <c r="F186" s="148"/>
      <c r="G186" s="148"/>
      <c r="H186" s="148"/>
      <c r="I186" s="149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</row>
    <row r="187" spans="1:19" ht="36" customHeight="1" x14ac:dyDescent="0.2">
      <c r="A187" s="161">
        <v>31.27</v>
      </c>
      <c r="B187" s="162" t="s">
        <v>475</v>
      </c>
      <c r="C187" s="162" t="s">
        <v>523</v>
      </c>
      <c r="D187" s="163" t="s">
        <v>522</v>
      </c>
      <c r="E187" s="163" t="s">
        <v>110</v>
      </c>
      <c r="F187" s="148"/>
      <c r="G187" s="148"/>
      <c r="H187" s="148"/>
      <c r="I187" s="149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</row>
    <row r="188" spans="1:19" ht="36" customHeight="1" x14ac:dyDescent="0.2">
      <c r="A188" s="161">
        <v>31.28</v>
      </c>
      <c r="B188" s="162" t="s">
        <v>475</v>
      </c>
      <c r="C188" s="162" t="s">
        <v>525</v>
      </c>
      <c r="D188" s="163" t="s">
        <v>524</v>
      </c>
      <c r="E188" s="163" t="s">
        <v>110</v>
      </c>
      <c r="F188" s="148"/>
      <c r="G188" s="148"/>
      <c r="H188" s="148"/>
      <c r="I188" s="149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</row>
    <row r="189" spans="1:19" ht="36" customHeight="1" x14ac:dyDescent="0.2">
      <c r="A189" s="161">
        <v>31.29</v>
      </c>
      <c r="B189" s="162" t="s">
        <v>475</v>
      </c>
      <c r="C189" s="162" t="s">
        <v>527</v>
      </c>
      <c r="D189" s="163" t="s">
        <v>526</v>
      </c>
      <c r="E189" s="163" t="s">
        <v>110</v>
      </c>
      <c r="F189" s="148"/>
      <c r="G189" s="148"/>
      <c r="H189" s="148"/>
      <c r="I189" s="149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</row>
    <row r="190" spans="1:19" ht="36" customHeight="1" x14ac:dyDescent="0.2">
      <c r="A190" s="161" t="s">
        <v>933</v>
      </c>
      <c r="B190" s="162" t="s">
        <v>475</v>
      </c>
      <c r="C190" s="162" t="s">
        <v>529</v>
      </c>
      <c r="D190" s="163" t="s">
        <v>528</v>
      </c>
      <c r="E190" s="163" t="s">
        <v>110</v>
      </c>
      <c r="F190" s="148"/>
      <c r="G190" s="148"/>
      <c r="H190" s="148"/>
      <c r="I190" s="149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</row>
    <row r="191" spans="1:19" ht="36" customHeight="1" x14ac:dyDescent="0.2">
      <c r="A191" s="161">
        <v>31.31</v>
      </c>
      <c r="B191" s="162" t="s">
        <v>475</v>
      </c>
      <c r="C191" s="162" t="s">
        <v>531</v>
      </c>
      <c r="D191" s="163" t="s">
        <v>530</v>
      </c>
      <c r="E191" s="163" t="s">
        <v>110</v>
      </c>
      <c r="F191" s="148"/>
      <c r="G191" s="148"/>
      <c r="H191" s="148"/>
      <c r="I191" s="149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</row>
    <row r="192" spans="1:19" ht="36" customHeight="1" x14ac:dyDescent="0.2">
      <c r="A192" s="161">
        <v>31.32</v>
      </c>
      <c r="B192" s="162" t="s">
        <v>475</v>
      </c>
      <c r="C192" s="162" t="s">
        <v>533</v>
      </c>
      <c r="D192" s="163" t="s">
        <v>532</v>
      </c>
      <c r="E192" s="163" t="s">
        <v>110</v>
      </c>
      <c r="F192" s="148"/>
      <c r="G192" s="148"/>
      <c r="H192" s="148"/>
      <c r="I192" s="149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</row>
    <row r="193" spans="1:19" ht="36" customHeight="1" x14ac:dyDescent="0.2">
      <c r="A193" s="161">
        <v>31.33</v>
      </c>
      <c r="B193" s="162" t="s">
        <v>475</v>
      </c>
      <c r="C193" s="162" t="s">
        <v>535</v>
      </c>
      <c r="D193" s="163" t="s">
        <v>534</v>
      </c>
      <c r="E193" s="163" t="s">
        <v>110</v>
      </c>
      <c r="F193" s="148"/>
      <c r="G193" s="148"/>
      <c r="H193" s="148"/>
      <c r="I193" s="149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</row>
    <row r="194" spans="1:19" ht="36" customHeight="1" x14ac:dyDescent="0.2">
      <c r="A194" s="161">
        <v>31.34</v>
      </c>
      <c r="B194" s="162" t="s">
        <v>475</v>
      </c>
      <c r="C194" s="162" t="s">
        <v>537</v>
      </c>
      <c r="D194" s="163" t="s">
        <v>536</v>
      </c>
      <c r="E194" s="163" t="s">
        <v>110</v>
      </c>
      <c r="F194" s="148"/>
      <c r="G194" s="148"/>
      <c r="H194" s="148"/>
      <c r="I194" s="149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</row>
    <row r="195" spans="1:19" ht="36" customHeight="1" x14ac:dyDescent="0.2">
      <c r="A195" s="161">
        <v>31.35</v>
      </c>
      <c r="B195" s="162" t="s">
        <v>540</v>
      </c>
      <c r="C195" s="162" t="s">
        <v>539</v>
      </c>
      <c r="D195" s="163" t="s">
        <v>538</v>
      </c>
      <c r="E195" s="163" t="s">
        <v>110</v>
      </c>
      <c r="F195" s="148"/>
      <c r="G195" s="148"/>
      <c r="H195" s="148"/>
      <c r="I195" s="149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</row>
    <row r="196" spans="1:19" ht="36" customHeight="1" x14ac:dyDescent="0.2">
      <c r="A196" s="161">
        <v>31.36</v>
      </c>
      <c r="B196" s="162" t="s">
        <v>540</v>
      </c>
      <c r="C196" s="162" t="s">
        <v>542</v>
      </c>
      <c r="D196" s="163" t="s">
        <v>541</v>
      </c>
      <c r="E196" s="163" t="s">
        <v>110</v>
      </c>
      <c r="F196" s="148"/>
      <c r="G196" s="148"/>
      <c r="H196" s="148"/>
      <c r="I196" s="149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</row>
    <row r="197" spans="1:19" ht="36" customHeight="1" x14ac:dyDescent="0.2">
      <c r="A197" s="161">
        <v>31.37</v>
      </c>
      <c r="B197" s="162" t="s">
        <v>540</v>
      </c>
      <c r="C197" s="162" t="s">
        <v>544</v>
      </c>
      <c r="D197" s="163" t="s">
        <v>543</v>
      </c>
      <c r="E197" s="163" t="s">
        <v>110</v>
      </c>
      <c r="F197" s="148"/>
      <c r="G197" s="148"/>
      <c r="H197" s="148"/>
      <c r="I197" s="149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</row>
    <row r="198" spans="1:19" ht="36" customHeight="1" x14ac:dyDescent="0.2">
      <c r="A198" s="161">
        <v>31.38</v>
      </c>
      <c r="B198" s="162" t="s">
        <v>540</v>
      </c>
      <c r="C198" s="162" t="s">
        <v>546</v>
      </c>
      <c r="D198" s="163" t="s">
        <v>545</v>
      </c>
      <c r="E198" s="163" t="s">
        <v>110</v>
      </c>
      <c r="F198" s="148"/>
      <c r="G198" s="148"/>
      <c r="H198" s="148"/>
      <c r="I198" s="149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</row>
    <row r="199" spans="1:19" ht="36" customHeight="1" x14ac:dyDescent="0.2">
      <c r="A199" s="161">
        <v>31.39</v>
      </c>
      <c r="B199" s="162" t="s">
        <v>540</v>
      </c>
      <c r="C199" s="162" t="s">
        <v>548</v>
      </c>
      <c r="D199" s="163" t="s">
        <v>547</v>
      </c>
      <c r="E199" s="163" t="s">
        <v>110</v>
      </c>
      <c r="F199" s="148"/>
      <c r="G199" s="148"/>
      <c r="H199" s="148"/>
      <c r="I199" s="149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</row>
    <row r="200" spans="1:19" ht="36" customHeight="1" x14ac:dyDescent="0.2">
      <c r="A200" s="161" t="s">
        <v>934</v>
      </c>
      <c r="B200" s="162" t="s">
        <v>540</v>
      </c>
      <c r="C200" s="162" t="s">
        <v>550</v>
      </c>
      <c r="D200" s="163" t="s">
        <v>549</v>
      </c>
      <c r="E200" s="163" t="s">
        <v>110</v>
      </c>
      <c r="F200" s="148"/>
      <c r="G200" s="148"/>
      <c r="H200" s="148"/>
      <c r="I200" s="149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</row>
    <row r="201" spans="1:19" ht="36" customHeight="1" x14ac:dyDescent="0.2">
      <c r="A201" s="161">
        <v>31.41</v>
      </c>
      <c r="B201" s="162" t="s">
        <v>540</v>
      </c>
      <c r="C201" s="162" t="s">
        <v>552</v>
      </c>
      <c r="D201" s="163" t="s">
        <v>551</v>
      </c>
      <c r="E201" s="163" t="s">
        <v>110</v>
      </c>
      <c r="F201" s="148"/>
      <c r="G201" s="148"/>
      <c r="H201" s="148"/>
      <c r="I201" s="149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</row>
    <row r="202" spans="1:19" ht="36" customHeight="1" x14ac:dyDescent="0.2">
      <c r="A202" s="161">
        <v>31.42</v>
      </c>
      <c r="B202" s="162" t="s">
        <v>540</v>
      </c>
      <c r="C202" s="162" t="s">
        <v>554</v>
      </c>
      <c r="D202" s="163" t="s">
        <v>553</v>
      </c>
      <c r="E202" s="163" t="s">
        <v>110</v>
      </c>
      <c r="F202" s="148"/>
      <c r="G202" s="148"/>
      <c r="H202" s="148"/>
      <c r="I202" s="149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</row>
    <row r="203" spans="1:19" ht="36" customHeight="1" x14ac:dyDescent="0.2">
      <c r="A203" s="161">
        <v>31.43</v>
      </c>
      <c r="B203" s="162" t="s">
        <v>540</v>
      </c>
      <c r="C203" s="162" t="s">
        <v>556</v>
      </c>
      <c r="D203" s="163" t="s">
        <v>555</v>
      </c>
      <c r="E203" s="163" t="s">
        <v>110</v>
      </c>
      <c r="F203" s="148"/>
      <c r="G203" s="148"/>
      <c r="H203" s="148"/>
      <c r="I203" s="149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</row>
    <row r="204" spans="1:19" ht="36" customHeight="1" x14ac:dyDescent="0.2">
      <c r="A204" s="161">
        <v>31.44</v>
      </c>
      <c r="B204" s="162" t="s">
        <v>540</v>
      </c>
      <c r="C204" s="162" t="s">
        <v>558</v>
      </c>
      <c r="D204" s="163" t="s">
        <v>557</v>
      </c>
      <c r="E204" s="163" t="s">
        <v>110</v>
      </c>
      <c r="F204" s="148"/>
      <c r="G204" s="148"/>
      <c r="H204" s="148"/>
      <c r="I204" s="149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</row>
    <row r="205" spans="1:19" ht="36" customHeight="1" x14ac:dyDescent="0.2">
      <c r="A205" s="161">
        <v>31.45</v>
      </c>
      <c r="B205" s="162" t="s">
        <v>540</v>
      </c>
      <c r="C205" s="162" t="s">
        <v>560</v>
      </c>
      <c r="D205" s="163" t="s">
        <v>559</v>
      </c>
      <c r="E205" s="163" t="s">
        <v>110</v>
      </c>
      <c r="F205" s="148"/>
      <c r="G205" s="148"/>
      <c r="H205" s="148"/>
      <c r="I205" s="149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</row>
    <row r="206" spans="1:19" ht="36" customHeight="1" x14ac:dyDescent="0.2">
      <c r="A206" s="161">
        <v>31.46</v>
      </c>
      <c r="B206" s="162" t="s">
        <v>540</v>
      </c>
      <c r="C206" s="162" t="s">
        <v>562</v>
      </c>
      <c r="D206" s="163" t="s">
        <v>561</v>
      </c>
      <c r="E206" s="163" t="s">
        <v>110</v>
      </c>
      <c r="F206" s="148"/>
      <c r="G206" s="148"/>
      <c r="H206" s="148"/>
      <c r="I206" s="149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</row>
    <row r="207" spans="1:19" ht="36" customHeight="1" x14ac:dyDescent="0.2">
      <c r="A207" s="161">
        <v>31.47</v>
      </c>
      <c r="B207" s="162" t="s">
        <v>540</v>
      </c>
      <c r="C207" s="162" t="s">
        <v>564</v>
      </c>
      <c r="D207" s="163" t="s">
        <v>563</v>
      </c>
      <c r="E207" s="163" t="s">
        <v>110</v>
      </c>
      <c r="F207" s="148"/>
      <c r="G207" s="148"/>
      <c r="H207" s="148"/>
      <c r="I207" s="149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</row>
    <row r="208" spans="1:19" ht="36" customHeight="1" x14ac:dyDescent="0.2">
      <c r="A208" s="161">
        <v>31.48</v>
      </c>
      <c r="B208" s="162" t="s">
        <v>540</v>
      </c>
      <c r="C208" s="162" t="s">
        <v>566</v>
      </c>
      <c r="D208" s="163" t="s">
        <v>565</v>
      </c>
      <c r="E208" s="163" t="s">
        <v>110</v>
      </c>
      <c r="F208" s="148"/>
      <c r="G208" s="148"/>
      <c r="H208" s="148"/>
      <c r="I208" s="149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</row>
    <row r="209" spans="1:19" ht="36" customHeight="1" x14ac:dyDescent="0.2">
      <c r="A209" s="161">
        <v>31.49</v>
      </c>
      <c r="B209" s="162" t="s">
        <v>540</v>
      </c>
      <c r="C209" s="162" t="s">
        <v>568</v>
      </c>
      <c r="D209" s="163" t="s">
        <v>567</v>
      </c>
      <c r="E209" s="163" t="s">
        <v>110</v>
      </c>
      <c r="F209" s="148"/>
      <c r="G209" s="148"/>
      <c r="H209" s="148"/>
      <c r="I209" s="149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</row>
    <row r="210" spans="1:19" ht="36" customHeight="1" x14ac:dyDescent="0.2">
      <c r="A210" s="161" t="s">
        <v>935</v>
      </c>
      <c r="B210" s="162" t="s">
        <v>540</v>
      </c>
      <c r="C210" s="162" t="s">
        <v>570</v>
      </c>
      <c r="D210" s="163" t="s">
        <v>569</v>
      </c>
      <c r="E210" s="163" t="s">
        <v>110</v>
      </c>
      <c r="F210" s="148"/>
      <c r="G210" s="148"/>
      <c r="H210" s="148"/>
      <c r="I210" s="149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</row>
    <row r="211" spans="1:19" ht="36" customHeight="1" x14ac:dyDescent="0.2">
      <c r="A211" s="161">
        <v>31.51</v>
      </c>
      <c r="B211" s="162" t="s">
        <v>540</v>
      </c>
      <c r="C211" s="162" t="s">
        <v>572</v>
      </c>
      <c r="D211" s="163" t="s">
        <v>571</v>
      </c>
      <c r="E211" s="163" t="s">
        <v>110</v>
      </c>
      <c r="F211" s="148"/>
      <c r="G211" s="148"/>
      <c r="H211" s="148"/>
      <c r="I211" s="149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</row>
    <row r="212" spans="1:19" ht="36" customHeight="1" x14ac:dyDescent="0.2">
      <c r="A212" s="161">
        <v>31.52</v>
      </c>
      <c r="B212" s="162" t="s">
        <v>540</v>
      </c>
      <c r="C212" s="162" t="s">
        <v>574</v>
      </c>
      <c r="D212" s="163" t="s">
        <v>573</v>
      </c>
      <c r="E212" s="163" t="s">
        <v>110</v>
      </c>
      <c r="F212" s="148"/>
      <c r="G212" s="148"/>
      <c r="H212" s="148"/>
      <c r="I212" s="149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</row>
    <row r="213" spans="1:19" ht="36" customHeight="1" x14ac:dyDescent="0.2">
      <c r="A213" s="161">
        <v>31.53</v>
      </c>
      <c r="B213" s="162" t="s">
        <v>577</v>
      </c>
      <c r="C213" s="162" t="s">
        <v>576</v>
      </c>
      <c r="D213" s="163" t="s">
        <v>575</v>
      </c>
      <c r="E213" s="163" t="s">
        <v>110</v>
      </c>
      <c r="F213" s="148"/>
      <c r="G213" s="148"/>
      <c r="H213" s="148"/>
      <c r="I213" s="149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</row>
    <row r="214" spans="1:19" ht="36" customHeight="1" x14ac:dyDescent="0.2">
      <c r="A214" s="161">
        <v>31.54</v>
      </c>
      <c r="B214" s="162" t="s">
        <v>580</v>
      </c>
      <c r="C214" s="162" t="s">
        <v>579</v>
      </c>
      <c r="D214" s="163" t="s">
        <v>578</v>
      </c>
      <c r="E214" s="163" t="s">
        <v>110</v>
      </c>
      <c r="F214" s="148"/>
      <c r="G214" s="148"/>
      <c r="H214" s="148"/>
      <c r="I214" s="149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</row>
    <row r="215" spans="1:19" ht="36" customHeight="1" x14ac:dyDescent="0.2">
      <c r="A215" s="161">
        <v>31.55</v>
      </c>
      <c r="B215" s="162" t="s">
        <v>583</v>
      </c>
      <c r="C215" s="162" t="s">
        <v>582</v>
      </c>
      <c r="D215" s="163" t="s">
        <v>581</v>
      </c>
      <c r="E215" s="163" t="s">
        <v>110</v>
      </c>
      <c r="F215" s="148"/>
      <c r="G215" s="148"/>
      <c r="H215" s="148"/>
      <c r="I215" s="149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</row>
    <row r="216" spans="1:19" ht="36" customHeight="1" x14ac:dyDescent="0.2">
      <c r="A216" s="161">
        <v>31.56</v>
      </c>
      <c r="B216" s="162" t="s">
        <v>580</v>
      </c>
      <c r="C216" s="162" t="s">
        <v>585</v>
      </c>
      <c r="D216" s="163" t="s">
        <v>584</v>
      </c>
      <c r="E216" s="163" t="s">
        <v>110</v>
      </c>
      <c r="F216" s="148"/>
      <c r="G216" s="148"/>
      <c r="H216" s="148"/>
      <c r="I216" s="149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</row>
    <row r="217" spans="1:19" ht="36" customHeight="1" x14ac:dyDescent="0.2">
      <c r="A217" s="161">
        <v>31.57</v>
      </c>
      <c r="B217" s="162" t="s">
        <v>580</v>
      </c>
      <c r="C217" s="162" t="s">
        <v>587</v>
      </c>
      <c r="D217" s="163" t="s">
        <v>586</v>
      </c>
      <c r="E217" s="163" t="s">
        <v>110</v>
      </c>
      <c r="F217" s="148"/>
      <c r="G217" s="148"/>
      <c r="H217" s="148"/>
      <c r="I217" s="149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</row>
    <row r="218" spans="1:19" ht="36" customHeight="1" x14ac:dyDescent="0.2">
      <c r="A218" s="161">
        <v>31.58</v>
      </c>
      <c r="B218" s="162" t="s">
        <v>590</v>
      </c>
      <c r="C218" s="162" t="s">
        <v>589</v>
      </c>
      <c r="D218" s="163" t="s">
        <v>588</v>
      </c>
      <c r="E218" s="163" t="s">
        <v>110</v>
      </c>
      <c r="F218" s="148"/>
      <c r="G218" s="148"/>
      <c r="H218" s="148"/>
      <c r="I218" s="149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</row>
    <row r="219" spans="1:19" ht="36" customHeight="1" x14ac:dyDescent="0.2">
      <c r="A219" s="161">
        <v>31.59</v>
      </c>
      <c r="B219" s="162" t="s">
        <v>540</v>
      </c>
      <c r="C219" s="162" t="s">
        <v>592</v>
      </c>
      <c r="D219" s="163" t="s">
        <v>591</v>
      </c>
      <c r="E219" s="163" t="s">
        <v>110</v>
      </c>
      <c r="F219" s="148"/>
      <c r="G219" s="148"/>
      <c r="H219" s="148"/>
      <c r="I219" s="149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</row>
    <row r="220" spans="1:19" ht="36" customHeight="1" x14ac:dyDescent="0.2">
      <c r="A220" s="161" t="s">
        <v>936</v>
      </c>
      <c r="B220" s="162" t="s">
        <v>540</v>
      </c>
      <c r="C220" s="162" t="s">
        <v>594</v>
      </c>
      <c r="D220" s="163" t="s">
        <v>593</v>
      </c>
      <c r="E220" s="163" t="s">
        <v>110</v>
      </c>
      <c r="F220" s="148"/>
      <c r="G220" s="148"/>
      <c r="H220" s="148"/>
      <c r="I220" s="149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</row>
    <row r="221" spans="1:19" ht="36" customHeight="1" x14ac:dyDescent="0.2">
      <c r="A221" s="161">
        <v>31.61</v>
      </c>
      <c r="B221" s="162" t="s">
        <v>540</v>
      </c>
      <c r="C221" s="162" t="s">
        <v>596</v>
      </c>
      <c r="D221" s="163" t="s">
        <v>595</v>
      </c>
      <c r="E221" s="163" t="s">
        <v>110</v>
      </c>
      <c r="F221" s="148"/>
      <c r="G221" s="148"/>
      <c r="H221" s="148"/>
      <c r="I221" s="149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</row>
    <row r="222" spans="1:19" ht="36" customHeight="1" x14ac:dyDescent="0.2">
      <c r="A222" s="161">
        <v>31.62</v>
      </c>
      <c r="B222" s="162" t="s">
        <v>540</v>
      </c>
      <c r="C222" s="162" t="s">
        <v>598</v>
      </c>
      <c r="D222" s="163" t="s">
        <v>597</v>
      </c>
      <c r="E222" s="163" t="s">
        <v>110</v>
      </c>
      <c r="F222" s="148"/>
      <c r="G222" s="148"/>
      <c r="H222" s="148"/>
      <c r="I222" s="149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</row>
    <row r="223" spans="1:19" ht="36" customHeight="1" x14ac:dyDescent="0.2">
      <c r="A223" s="161">
        <v>31.63</v>
      </c>
      <c r="B223" s="162" t="s">
        <v>540</v>
      </c>
      <c r="C223" s="162" t="s">
        <v>600</v>
      </c>
      <c r="D223" s="163" t="s">
        <v>599</v>
      </c>
      <c r="E223" s="163" t="s">
        <v>110</v>
      </c>
      <c r="F223" s="148"/>
      <c r="G223" s="148"/>
      <c r="H223" s="148"/>
      <c r="I223" s="149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</row>
    <row r="224" spans="1:19" ht="36" customHeight="1" x14ac:dyDescent="0.2">
      <c r="A224" s="161">
        <v>31.64</v>
      </c>
      <c r="B224" s="162" t="s">
        <v>540</v>
      </c>
      <c r="C224" s="162" t="s">
        <v>602</v>
      </c>
      <c r="D224" s="163" t="s">
        <v>601</v>
      </c>
      <c r="E224" s="163" t="s">
        <v>110</v>
      </c>
      <c r="F224" s="148"/>
      <c r="G224" s="148"/>
      <c r="H224" s="148"/>
      <c r="I224" s="149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</row>
    <row r="225" spans="1:19" ht="36" customHeight="1" x14ac:dyDescent="0.2">
      <c r="A225" s="161">
        <v>31.65</v>
      </c>
      <c r="B225" s="162" t="s">
        <v>605</v>
      </c>
      <c r="C225" s="162" t="s">
        <v>604</v>
      </c>
      <c r="D225" s="163" t="s">
        <v>603</v>
      </c>
      <c r="E225" s="163" t="s">
        <v>110</v>
      </c>
      <c r="F225" s="148"/>
      <c r="G225" s="148"/>
      <c r="H225" s="148"/>
      <c r="I225" s="149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</row>
    <row r="226" spans="1:19" ht="36" customHeight="1" x14ac:dyDescent="0.2">
      <c r="A226" s="161">
        <v>31.66</v>
      </c>
      <c r="B226" s="162" t="s">
        <v>605</v>
      </c>
      <c r="C226" s="162" t="s">
        <v>604</v>
      </c>
      <c r="D226" s="163" t="s">
        <v>606</v>
      </c>
      <c r="E226" s="163" t="s">
        <v>110</v>
      </c>
      <c r="F226" s="148"/>
      <c r="G226" s="148"/>
      <c r="H226" s="148"/>
      <c r="I226" s="149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</row>
    <row r="227" spans="1:19" ht="36" customHeight="1" x14ac:dyDescent="0.2">
      <c r="A227" s="161">
        <v>31.67</v>
      </c>
      <c r="B227" s="162" t="s">
        <v>605</v>
      </c>
      <c r="C227" s="162" t="s">
        <v>604</v>
      </c>
      <c r="D227" s="163" t="s">
        <v>607</v>
      </c>
      <c r="E227" s="163" t="s">
        <v>110</v>
      </c>
      <c r="F227" s="148"/>
      <c r="G227" s="148"/>
      <c r="H227" s="148"/>
      <c r="I227" s="149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</row>
    <row r="228" spans="1:19" ht="36" customHeight="1" x14ac:dyDescent="0.2">
      <c r="A228" s="161">
        <v>31.68</v>
      </c>
      <c r="B228" s="162" t="s">
        <v>605</v>
      </c>
      <c r="C228" s="162" t="s">
        <v>604</v>
      </c>
      <c r="D228" s="163" t="s">
        <v>608</v>
      </c>
      <c r="E228" s="163" t="s">
        <v>110</v>
      </c>
      <c r="F228" s="148"/>
      <c r="G228" s="148"/>
      <c r="H228" s="148"/>
      <c r="I228" s="149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</row>
    <row r="229" spans="1:19" ht="36" customHeight="1" x14ac:dyDescent="0.2">
      <c r="A229" s="161">
        <v>31.69</v>
      </c>
      <c r="B229" s="162" t="s">
        <v>605</v>
      </c>
      <c r="C229" s="162" t="s">
        <v>604</v>
      </c>
      <c r="D229" s="163" t="s">
        <v>609</v>
      </c>
      <c r="E229" s="163" t="s">
        <v>110</v>
      </c>
      <c r="F229" s="148"/>
      <c r="G229" s="148"/>
      <c r="H229" s="148"/>
      <c r="I229" s="149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</row>
    <row r="230" spans="1:19" ht="36" customHeight="1" x14ac:dyDescent="0.2">
      <c r="A230" s="161" t="s">
        <v>937</v>
      </c>
      <c r="B230" s="162" t="s">
        <v>605</v>
      </c>
      <c r="C230" s="162" t="s">
        <v>604</v>
      </c>
      <c r="D230" s="163" t="s">
        <v>610</v>
      </c>
      <c r="E230" s="163" t="s">
        <v>110</v>
      </c>
      <c r="F230" s="148"/>
      <c r="G230" s="148"/>
      <c r="H230" s="148"/>
      <c r="I230" s="149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</row>
    <row r="231" spans="1:19" ht="36" customHeight="1" x14ac:dyDescent="0.2">
      <c r="A231" s="161">
        <v>31.71</v>
      </c>
      <c r="B231" s="162" t="s">
        <v>605</v>
      </c>
      <c r="C231" s="162" t="s">
        <v>612</v>
      </c>
      <c r="D231" s="163" t="s">
        <v>611</v>
      </c>
      <c r="E231" s="163" t="s">
        <v>110</v>
      </c>
      <c r="F231" s="148"/>
      <c r="G231" s="148"/>
      <c r="H231" s="148"/>
      <c r="I231" s="149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</row>
    <row r="232" spans="1:19" ht="36" customHeight="1" x14ac:dyDescent="0.2">
      <c r="A232" s="161">
        <v>31.72</v>
      </c>
      <c r="B232" s="162" t="s">
        <v>605</v>
      </c>
      <c r="C232" s="162" t="s">
        <v>612</v>
      </c>
      <c r="D232" s="163" t="s">
        <v>613</v>
      </c>
      <c r="E232" s="163" t="s">
        <v>110</v>
      </c>
      <c r="F232" s="148"/>
      <c r="G232" s="148"/>
      <c r="H232" s="148"/>
      <c r="I232" s="149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</row>
    <row r="233" spans="1:19" ht="36" customHeight="1" x14ac:dyDescent="0.2">
      <c r="A233" s="161">
        <v>31.73</v>
      </c>
      <c r="B233" s="162" t="s">
        <v>605</v>
      </c>
      <c r="C233" s="162" t="s">
        <v>612</v>
      </c>
      <c r="D233" s="163" t="s">
        <v>614</v>
      </c>
      <c r="E233" s="163" t="s">
        <v>110</v>
      </c>
      <c r="F233" s="148"/>
      <c r="G233" s="148"/>
      <c r="H233" s="148"/>
      <c r="I233" s="149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</row>
    <row r="234" spans="1:19" ht="36" customHeight="1" x14ac:dyDescent="0.2">
      <c r="A234" s="161">
        <v>31.74</v>
      </c>
      <c r="B234" s="162" t="s">
        <v>605</v>
      </c>
      <c r="C234" s="162" t="s">
        <v>612</v>
      </c>
      <c r="D234" s="163" t="s">
        <v>615</v>
      </c>
      <c r="E234" s="163" t="s">
        <v>110</v>
      </c>
      <c r="F234" s="148"/>
      <c r="G234" s="148"/>
      <c r="H234" s="148"/>
      <c r="I234" s="149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</row>
    <row r="235" spans="1:19" ht="36" customHeight="1" x14ac:dyDescent="0.2">
      <c r="A235" s="161">
        <v>31.75</v>
      </c>
      <c r="B235" s="162" t="s">
        <v>617</v>
      </c>
      <c r="C235" s="162" t="s">
        <v>604</v>
      </c>
      <c r="D235" s="163" t="s">
        <v>616</v>
      </c>
      <c r="E235" s="163" t="s">
        <v>110</v>
      </c>
      <c r="F235" s="148"/>
      <c r="G235" s="148"/>
      <c r="H235" s="148"/>
      <c r="I235" s="149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</row>
    <row r="236" spans="1:19" ht="36" customHeight="1" x14ac:dyDescent="0.2">
      <c r="A236" s="161">
        <v>31.76</v>
      </c>
      <c r="B236" s="162" t="s">
        <v>605</v>
      </c>
      <c r="C236" s="162" t="s">
        <v>604</v>
      </c>
      <c r="D236" s="163" t="s">
        <v>618</v>
      </c>
      <c r="E236" s="163" t="s">
        <v>110</v>
      </c>
      <c r="F236" s="148"/>
      <c r="G236" s="148"/>
      <c r="H236" s="148"/>
      <c r="I236" s="149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</row>
    <row r="237" spans="1:19" ht="36" customHeight="1" x14ac:dyDescent="0.2">
      <c r="A237" s="161">
        <v>31.77</v>
      </c>
      <c r="B237" s="162" t="s">
        <v>605</v>
      </c>
      <c r="C237" s="162" t="s">
        <v>604</v>
      </c>
      <c r="D237" s="163" t="s">
        <v>619</v>
      </c>
      <c r="E237" s="163" t="s">
        <v>110</v>
      </c>
      <c r="F237" s="148"/>
      <c r="G237" s="148"/>
      <c r="H237" s="148"/>
      <c r="I237" s="149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</row>
    <row r="238" spans="1:19" ht="36" customHeight="1" x14ac:dyDescent="0.2">
      <c r="A238" s="161">
        <v>31.78</v>
      </c>
      <c r="B238" s="162" t="s">
        <v>617</v>
      </c>
      <c r="C238" s="162" t="s">
        <v>604</v>
      </c>
      <c r="D238" s="163" t="s">
        <v>620</v>
      </c>
      <c r="E238" s="163" t="s">
        <v>110</v>
      </c>
      <c r="F238" s="148"/>
      <c r="G238" s="148"/>
      <c r="H238" s="148"/>
      <c r="I238" s="149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</row>
    <row r="239" spans="1:19" ht="36" customHeight="1" x14ac:dyDescent="0.2">
      <c r="A239" s="161">
        <v>31.79</v>
      </c>
      <c r="B239" s="162" t="s">
        <v>622</v>
      </c>
      <c r="C239" s="162" t="s">
        <v>604</v>
      </c>
      <c r="D239" s="163" t="s">
        <v>621</v>
      </c>
      <c r="E239" s="163" t="s">
        <v>110</v>
      </c>
      <c r="F239" s="148"/>
      <c r="G239" s="148"/>
      <c r="H239" s="148"/>
      <c r="I239" s="149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</row>
    <row r="240" spans="1:19" ht="36" customHeight="1" x14ac:dyDescent="0.2">
      <c r="A240" s="161" t="s">
        <v>938</v>
      </c>
      <c r="B240" s="162" t="s">
        <v>622</v>
      </c>
      <c r="C240" s="162" t="s">
        <v>604</v>
      </c>
      <c r="D240" s="163" t="s">
        <v>623</v>
      </c>
      <c r="E240" s="163" t="s">
        <v>110</v>
      </c>
      <c r="F240" s="148"/>
      <c r="G240" s="148"/>
      <c r="H240" s="148"/>
      <c r="I240" s="149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</row>
    <row r="241" spans="1:19" ht="36" customHeight="1" x14ac:dyDescent="0.2">
      <c r="A241" s="161">
        <v>31.81</v>
      </c>
      <c r="B241" s="162" t="s">
        <v>622</v>
      </c>
      <c r="C241" s="162" t="s">
        <v>604</v>
      </c>
      <c r="D241" s="163" t="s">
        <v>624</v>
      </c>
      <c r="E241" s="163" t="s">
        <v>110</v>
      </c>
      <c r="F241" s="148"/>
      <c r="G241" s="148"/>
      <c r="H241" s="148"/>
      <c r="I241" s="149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</row>
    <row r="242" spans="1:19" ht="36" customHeight="1" x14ac:dyDescent="0.2">
      <c r="A242" s="161">
        <v>31.82</v>
      </c>
      <c r="B242" s="162" t="s">
        <v>626</v>
      </c>
      <c r="C242" s="162" t="s">
        <v>604</v>
      </c>
      <c r="D242" s="163" t="s">
        <v>625</v>
      </c>
      <c r="E242" s="163" t="s">
        <v>110</v>
      </c>
      <c r="F242" s="148"/>
      <c r="G242" s="148"/>
      <c r="H242" s="148"/>
      <c r="I242" s="149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</row>
    <row r="243" spans="1:19" ht="36" customHeight="1" x14ac:dyDescent="0.2">
      <c r="A243" s="161">
        <v>31.83</v>
      </c>
      <c r="B243" s="162" t="s">
        <v>626</v>
      </c>
      <c r="C243" s="162" t="s">
        <v>604</v>
      </c>
      <c r="D243" s="163" t="s">
        <v>627</v>
      </c>
      <c r="E243" s="163" t="s">
        <v>110</v>
      </c>
      <c r="F243" s="148"/>
      <c r="G243" s="148"/>
      <c r="H243" s="148"/>
      <c r="I243" s="149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</row>
    <row r="244" spans="1:19" ht="36" customHeight="1" x14ac:dyDescent="0.2">
      <c r="A244" s="161">
        <v>31.84</v>
      </c>
      <c r="B244" s="162" t="s">
        <v>622</v>
      </c>
      <c r="C244" s="162" t="s">
        <v>604</v>
      </c>
      <c r="D244" s="163" t="s">
        <v>628</v>
      </c>
      <c r="E244" s="163" t="s">
        <v>110</v>
      </c>
      <c r="F244" s="148"/>
      <c r="G244" s="148"/>
      <c r="H244" s="148"/>
      <c r="I244" s="149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</row>
    <row r="245" spans="1:19" ht="36" customHeight="1" x14ac:dyDescent="0.2">
      <c r="A245" s="161">
        <v>31.85</v>
      </c>
      <c r="B245" s="162" t="s">
        <v>630</v>
      </c>
      <c r="C245" s="162" t="s">
        <v>604</v>
      </c>
      <c r="D245" s="163" t="s">
        <v>629</v>
      </c>
      <c r="E245" s="163" t="s">
        <v>110</v>
      </c>
      <c r="F245" s="148"/>
      <c r="G245" s="148"/>
      <c r="H245" s="148"/>
      <c r="I245" s="149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</row>
    <row r="246" spans="1:19" ht="36" customHeight="1" x14ac:dyDescent="0.2">
      <c r="A246" s="161">
        <v>31.86</v>
      </c>
      <c r="B246" s="162" t="s">
        <v>626</v>
      </c>
      <c r="C246" s="162" t="s">
        <v>604</v>
      </c>
      <c r="D246" s="163" t="s">
        <v>631</v>
      </c>
      <c r="E246" s="163" t="s">
        <v>110</v>
      </c>
      <c r="F246" s="148"/>
      <c r="G246" s="148"/>
      <c r="H246" s="148"/>
      <c r="I246" s="149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</row>
    <row r="247" spans="1:19" ht="36" customHeight="1" x14ac:dyDescent="0.2">
      <c r="A247" s="161">
        <v>31.87</v>
      </c>
      <c r="B247" s="162" t="s">
        <v>633</v>
      </c>
      <c r="C247" s="162" t="s">
        <v>604</v>
      </c>
      <c r="D247" s="163" t="s">
        <v>632</v>
      </c>
      <c r="E247" s="163" t="s">
        <v>110</v>
      </c>
      <c r="F247" s="148"/>
      <c r="G247" s="148"/>
      <c r="H247" s="148"/>
      <c r="I247" s="149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</row>
    <row r="248" spans="1:19" ht="36" customHeight="1" x14ac:dyDescent="0.2">
      <c r="A248" s="161">
        <v>31.88</v>
      </c>
      <c r="B248" s="162" t="s">
        <v>635</v>
      </c>
      <c r="C248" s="162" t="s">
        <v>604</v>
      </c>
      <c r="D248" s="163" t="s">
        <v>634</v>
      </c>
      <c r="E248" s="163" t="s">
        <v>110</v>
      </c>
      <c r="F248" s="148"/>
      <c r="G248" s="148"/>
      <c r="H248" s="148"/>
      <c r="I248" s="149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</row>
    <row r="249" spans="1:19" ht="36" customHeight="1" x14ac:dyDescent="0.2">
      <c r="A249" s="161">
        <v>31.89</v>
      </c>
      <c r="B249" s="162" t="s">
        <v>605</v>
      </c>
      <c r="C249" s="162" t="s">
        <v>637</v>
      </c>
      <c r="D249" s="163" t="s">
        <v>636</v>
      </c>
      <c r="E249" s="163" t="s">
        <v>110</v>
      </c>
      <c r="F249" s="148"/>
      <c r="G249" s="148"/>
      <c r="H249" s="148"/>
      <c r="I249" s="149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</row>
    <row r="250" spans="1:19" ht="36" customHeight="1" x14ac:dyDescent="0.2">
      <c r="A250" s="161" t="s">
        <v>939</v>
      </c>
      <c r="B250" s="162" t="s">
        <v>605</v>
      </c>
      <c r="C250" s="162" t="s">
        <v>639</v>
      </c>
      <c r="D250" s="163" t="s">
        <v>638</v>
      </c>
      <c r="E250" s="163" t="s">
        <v>110</v>
      </c>
      <c r="F250" s="148"/>
      <c r="G250" s="148"/>
      <c r="H250" s="148"/>
      <c r="I250" s="149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</row>
    <row r="251" spans="1:19" ht="36" customHeight="1" x14ac:dyDescent="0.2">
      <c r="A251" s="161">
        <v>31.91</v>
      </c>
      <c r="B251" s="162" t="s">
        <v>622</v>
      </c>
      <c r="C251" s="162" t="s">
        <v>641</v>
      </c>
      <c r="D251" s="163" t="s">
        <v>640</v>
      </c>
      <c r="E251" s="163" t="s">
        <v>110</v>
      </c>
      <c r="F251" s="148"/>
      <c r="G251" s="148"/>
      <c r="H251" s="148"/>
      <c r="I251" s="149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</row>
    <row r="252" spans="1:19" ht="36" customHeight="1" x14ac:dyDescent="0.2">
      <c r="A252" s="161">
        <v>31.92</v>
      </c>
      <c r="B252" s="162" t="s">
        <v>622</v>
      </c>
      <c r="C252" s="162" t="s">
        <v>641</v>
      </c>
      <c r="D252" s="163" t="s">
        <v>642</v>
      </c>
      <c r="E252" s="163" t="s">
        <v>110</v>
      </c>
      <c r="F252" s="148"/>
      <c r="G252" s="148"/>
      <c r="H252" s="148"/>
      <c r="I252" s="149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</row>
    <row r="253" spans="1:19" ht="36" customHeight="1" x14ac:dyDescent="0.2">
      <c r="A253" s="161">
        <v>31.93</v>
      </c>
      <c r="B253" s="162" t="s">
        <v>605</v>
      </c>
      <c r="C253" s="162" t="s">
        <v>641</v>
      </c>
      <c r="D253" s="163" t="s">
        <v>643</v>
      </c>
      <c r="E253" s="163" t="s">
        <v>110</v>
      </c>
      <c r="F253" s="148"/>
      <c r="G253" s="148"/>
      <c r="H253" s="148"/>
      <c r="I253" s="149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</row>
    <row r="254" spans="1:19" ht="36" customHeight="1" x14ac:dyDescent="0.2">
      <c r="A254" s="161">
        <v>31.94</v>
      </c>
      <c r="B254" s="162" t="s">
        <v>605</v>
      </c>
      <c r="C254" s="162" t="s">
        <v>641</v>
      </c>
      <c r="D254" s="163" t="s">
        <v>644</v>
      </c>
      <c r="E254" s="163" t="s">
        <v>110</v>
      </c>
      <c r="F254" s="148"/>
      <c r="G254" s="148"/>
      <c r="H254" s="148"/>
      <c r="I254" s="149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</row>
    <row r="255" spans="1:19" ht="36" customHeight="1" x14ac:dyDescent="0.2">
      <c r="A255" s="161">
        <v>31.95</v>
      </c>
      <c r="B255" s="162" t="s">
        <v>605</v>
      </c>
      <c r="C255" s="162" t="s">
        <v>641</v>
      </c>
      <c r="D255" s="163" t="s">
        <v>645</v>
      </c>
      <c r="E255" s="163" t="s">
        <v>110</v>
      </c>
      <c r="F255" s="148"/>
      <c r="G255" s="148"/>
      <c r="H255" s="148"/>
      <c r="I255" s="149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</row>
    <row r="256" spans="1:19" ht="36" customHeight="1" x14ac:dyDescent="0.2">
      <c r="A256" s="161">
        <v>31.96</v>
      </c>
      <c r="B256" s="162" t="s">
        <v>605</v>
      </c>
      <c r="C256" s="162" t="s">
        <v>641</v>
      </c>
      <c r="D256" s="163" t="s">
        <v>646</v>
      </c>
      <c r="E256" s="163" t="s">
        <v>110</v>
      </c>
      <c r="F256" s="148"/>
      <c r="G256" s="148"/>
      <c r="H256" s="148"/>
      <c r="I256" s="149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</row>
    <row r="257" spans="1:19" ht="36" customHeight="1" x14ac:dyDescent="0.2">
      <c r="A257" s="161">
        <v>31.97</v>
      </c>
      <c r="B257" s="162" t="s">
        <v>635</v>
      </c>
      <c r="C257" s="162" t="s">
        <v>641</v>
      </c>
      <c r="D257" s="163" t="s">
        <v>647</v>
      </c>
      <c r="E257" s="163" t="s">
        <v>110</v>
      </c>
      <c r="F257" s="148"/>
      <c r="G257" s="148"/>
      <c r="H257" s="148"/>
      <c r="I257" s="149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</row>
    <row r="258" spans="1:19" ht="36" customHeight="1" x14ac:dyDescent="0.2">
      <c r="A258" s="161">
        <v>31.98</v>
      </c>
      <c r="B258" s="162" t="s">
        <v>622</v>
      </c>
      <c r="C258" s="162" t="s">
        <v>641</v>
      </c>
      <c r="D258" s="163" t="s">
        <v>648</v>
      </c>
      <c r="E258" s="163" t="s">
        <v>110</v>
      </c>
      <c r="F258" s="148"/>
      <c r="G258" s="148"/>
      <c r="H258" s="148"/>
      <c r="I258" s="149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</row>
    <row r="259" spans="1:19" ht="36" customHeight="1" x14ac:dyDescent="0.2">
      <c r="A259" s="161">
        <v>31.99</v>
      </c>
      <c r="B259" s="162" t="s">
        <v>622</v>
      </c>
      <c r="C259" s="162" t="s">
        <v>650</v>
      </c>
      <c r="D259" s="163" t="s">
        <v>649</v>
      </c>
      <c r="E259" s="163" t="s">
        <v>110</v>
      </c>
      <c r="F259" s="148"/>
      <c r="G259" s="148"/>
      <c r="H259" s="148"/>
      <c r="I259" s="149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</row>
    <row r="260" spans="1:19" ht="36" customHeight="1" x14ac:dyDescent="0.2">
      <c r="A260" s="161" t="s">
        <v>940</v>
      </c>
      <c r="B260" s="162" t="s">
        <v>622</v>
      </c>
      <c r="C260" s="162" t="s">
        <v>652</v>
      </c>
      <c r="D260" s="163" t="s">
        <v>651</v>
      </c>
      <c r="E260" s="163" t="s">
        <v>110</v>
      </c>
      <c r="F260" s="148"/>
      <c r="G260" s="148"/>
      <c r="H260" s="148"/>
      <c r="I260" s="149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</row>
    <row r="261" spans="1:19" ht="36" customHeight="1" x14ac:dyDescent="0.2">
      <c r="A261" s="161">
        <v>31.100999999999999</v>
      </c>
      <c r="B261" s="162" t="s">
        <v>622</v>
      </c>
      <c r="C261" s="162" t="s">
        <v>654</v>
      </c>
      <c r="D261" s="163" t="s">
        <v>653</v>
      </c>
      <c r="E261" s="163" t="s">
        <v>110</v>
      </c>
      <c r="F261" s="148"/>
      <c r="G261" s="148"/>
      <c r="H261" s="148"/>
      <c r="I261" s="149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</row>
    <row r="262" spans="1:19" ht="36" customHeight="1" x14ac:dyDescent="0.2">
      <c r="A262" s="161">
        <v>31.102</v>
      </c>
      <c r="B262" s="162" t="s">
        <v>605</v>
      </c>
      <c r="C262" s="162" t="s">
        <v>656</v>
      </c>
      <c r="D262" s="163" t="s">
        <v>655</v>
      </c>
      <c r="E262" s="163" t="s">
        <v>110</v>
      </c>
      <c r="F262" s="148"/>
      <c r="G262" s="148"/>
      <c r="H262" s="148"/>
      <c r="I262" s="149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</row>
    <row r="263" spans="1:19" ht="36" customHeight="1" x14ac:dyDescent="0.2">
      <c r="A263" s="161">
        <v>31.103000000000002</v>
      </c>
      <c r="B263" s="162" t="s">
        <v>605</v>
      </c>
      <c r="C263" s="162" t="s">
        <v>658</v>
      </c>
      <c r="D263" s="163" t="s">
        <v>657</v>
      </c>
      <c r="E263" s="163" t="s">
        <v>110</v>
      </c>
      <c r="F263" s="148"/>
      <c r="G263" s="148"/>
      <c r="H263" s="148"/>
      <c r="I263" s="149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</row>
    <row r="264" spans="1:19" ht="36" customHeight="1" x14ac:dyDescent="0.2">
      <c r="A264" s="161">
        <v>31.103999999999999</v>
      </c>
      <c r="B264" s="162" t="s">
        <v>605</v>
      </c>
      <c r="C264" s="162" t="s">
        <v>660</v>
      </c>
      <c r="D264" s="163" t="s">
        <v>659</v>
      </c>
      <c r="E264" s="163" t="s">
        <v>110</v>
      </c>
      <c r="F264" s="148"/>
      <c r="G264" s="148"/>
      <c r="H264" s="148"/>
      <c r="I264" s="149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</row>
    <row r="265" spans="1:19" ht="36" customHeight="1" x14ac:dyDescent="0.2">
      <c r="A265" s="161">
        <v>31.105</v>
      </c>
      <c r="B265" s="162" t="s">
        <v>622</v>
      </c>
      <c r="C265" s="162" t="s">
        <v>662</v>
      </c>
      <c r="D265" s="163" t="s">
        <v>661</v>
      </c>
      <c r="E265" s="163" t="s">
        <v>110</v>
      </c>
      <c r="F265" s="148"/>
      <c r="G265" s="148"/>
      <c r="H265" s="148"/>
      <c r="I265" s="149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</row>
    <row r="266" spans="1:19" ht="36" customHeight="1" x14ac:dyDescent="0.2">
      <c r="A266" s="161">
        <v>31.106000000000002</v>
      </c>
      <c r="B266" s="162" t="s">
        <v>605</v>
      </c>
      <c r="C266" s="162" t="s">
        <v>664</v>
      </c>
      <c r="D266" s="163" t="s">
        <v>663</v>
      </c>
      <c r="E266" s="163" t="s">
        <v>110</v>
      </c>
      <c r="F266" s="148"/>
      <c r="G266" s="148"/>
      <c r="H266" s="148"/>
      <c r="I266" s="149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</row>
    <row r="267" spans="1:19" ht="36" customHeight="1" x14ac:dyDescent="0.2">
      <c r="A267" s="161">
        <v>31.106999999999999</v>
      </c>
      <c r="B267" s="162" t="s">
        <v>475</v>
      </c>
      <c r="C267" s="162" t="s">
        <v>666</v>
      </c>
      <c r="D267" s="163" t="s">
        <v>665</v>
      </c>
      <c r="E267" s="163" t="s">
        <v>110</v>
      </c>
      <c r="F267" s="148"/>
      <c r="G267" s="148"/>
      <c r="H267" s="148"/>
      <c r="I267" s="149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</row>
    <row r="268" spans="1:19" ht="36" customHeight="1" x14ac:dyDescent="0.2">
      <c r="A268" s="161">
        <v>31.108000000000001</v>
      </c>
      <c r="B268" s="162" t="s">
        <v>669</v>
      </c>
      <c r="C268" s="162" t="s">
        <v>668</v>
      </c>
      <c r="D268" s="163" t="s">
        <v>667</v>
      </c>
      <c r="E268" s="163" t="s">
        <v>110</v>
      </c>
      <c r="F268" s="148"/>
      <c r="G268" s="148"/>
      <c r="H268" s="148"/>
      <c r="I268" s="149"/>
      <c r="J268" s="148"/>
      <c r="K268" s="148"/>
      <c r="L268" s="148"/>
      <c r="M268" s="148"/>
      <c r="N268" s="148"/>
      <c r="O268" s="148"/>
      <c r="P268" s="148"/>
      <c r="Q268" s="148"/>
      <c r="R268" s="148"/>
      <c r="S268" s="148"/>
    </row>
    <row r="269" spans="1:19" ht="36" customHeight="1" x14ac:dyDescent="0.2">
      <c r="A269" s="161">
        <v>31.109000000000002</v>
      </c>
      <c r="B269" s="162" t="s">
        <v>669</v>
      </c>
      <c r="C269" s="162" t="s">
        <v>671</v>
      </c>
      <c r="D269" s="163" t="s">
        <v>670</v>
      </c>
      <c r="E269" s="163" t="s">
        <v>110</v>
      </c>
      <c r="F269" s="148"/>
      <c r="G269" s="148"/>
      <c r="H269" s="148"/>
      <c r="I269" s="149"/>
      <c r="J269" s="148"/>
      <c r="K269" s="148"/>
      <c r="L269" s="148"/>
      <c r="M269" s="148"/>
      <c r="N269" s="148"/>
      <c r="O269" s="148"/>
      <c r="P269" s="148"/>
      <c r="Q269" s="148"/>
      <c r="R269" s="148"/>
      <c r="S269" s="148"/>
    </row>
    <row r="270" spans="1:19" ht="36" customHeight="1" x14ac:dyDescent="0.2">
      <c r="A270" s="161" t="s">
        <v>941</v>
      </c>
      <c r="B270" s="162" t="s">
        <v>669</v>
      </c>
      <c r="C270" s="162" t="s">
        <v>673</v>
      </c>
      <c r="D270" s="163" t="s">
        <v>672</v>
      </c>
      <c r="E270" s="163" t="s">
        <v>110</v>
      </c>
      <c r="F270" s="148"/>
      <c r="G270" s="148"/>
      <c r="H270" s="148"/>
      <c r="I270" s="149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</row>
    <row r="271" spans="1:19" ht="36" customHeight="1" x14ac:dyDescent="0.2">
      <c r="A271" s="161">
        <v>31.111000000000001</v>
      </c>
      <c r="B271" s="162" t="s">
        <v>669</v>
      </c>
      <c r="C271" s="162" t="s">
        <v>675</v>
      </c>
      <c r="D271" s="163" t="s">
        <v>674</v>
      </c>
      <c r="E271" s="163" t="s">
        <v>110</v>
      </c>
      <c r="F271" s="148"/>
      <c r="G271" s="148"/>
      <c r="H271" s="148"/>
      <c r="I271" s="149"/>
      <c r="J271" s="148"/>
      <c r="K271" s="148"/>
      <c r="L271" s="148"/>
      <c r="M271" s="148"/>
      <c r="N271" s="148"/>
      <c r="O271" s="148"/>
      <c r="P271" s="148"/>
      <c r="Q271" s="148"/>
      <c r="R271" s="148"/>
      <c r="S271" s="148"/>
    </row>
    <row r="272" spans="1:19" ht="36" customHeight="1" x14ac:dyDescent="0.2">
      <c r="A272" s="161">
        <v>31.111999999999998</v>
      </c>
      <c r="B272" s="162" t="s">
        <v>669</v>
      </c>
      <c r="C272" s="162" t="s">
        <v>677</v>
      </c>
      <c r="D272" s="163" t="s">
        <v>676</v>
      </c>
      <c r="E272" s="163" t="s">
        <v>110</v>
      </c>
      <c r="F272" s="148"/>
      <c r="G272" s="148"/>
      <c r="H272" s="148"/>
      <c r="I272" s="149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</row>
    <row r="273" spans="1:19" ht="36" customHeight="1" x14ac:dyDescent="0.2">
      <c r="A273" s="161">
        <v>31.113</v>
      </c>
      <c r="B273" s="162" t="s">
        <v>669</v>
      </c>
      <c r="C273" s="162" t="s">
        <v>679</v>
      </c>
      <c r="D273" s="163" t="s">
        <v>678</v>
      </c>
      <c r="E273" s="163" t="s">
        <v>110</v>
      </c>
      <c r="F273" s="148"/>
      <c r="G273" s="148"/>
      <c r="H273" s="148"/>
      <c r="I273" s="149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</row>
    <row r="274" spans="1:19" ht="36" customHeight="1" x14ac:dyDescent="0.2">
      <c r="A274" s="161">
        <v>31.114000000000001</v>
      </c>
      <c r="B274" s="162" t="s">
        <v>682</v>
      </c>
      <c r="C274" s="162" t="s">
        <v>681</v>
      </c>
      <c r="D274" s="163" t="s">
        <v>680</v>
      </c>
      <c r="E274" s="163" t="s">
        <v>110</v>
      </c>
      <c r="F274" s="148"/>
      <c r="G274" s="148"/>
      <c r="H274" s="148"/>
      <c r="I274" s="149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</row>
    <row r="275" spans="1:19" ht="36" customHeight="1" x14ac:dyDescent="0.2">
      <c r="A275" s="161">
        <v>31.114999999999998</v>
      </c>
      <c r="B275" s="162" t="s">
        <v>682</v>
      </c>
      <c r="C275" s="162" t="s">
        <v>684</v>
      </c>
      <c r="D275" s="163" t="s">
        <v>683</v>
      </c>
      <c r="E275" s="163" t="s">
        <v>110</v>
      </c>
      <c r="F275" s="148"/>
      <c r="G275" s="148"/>
      <c r="H275" s="148"/>
      <c r="I275" s="149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</row>
    <row r="276" spans="1:19" ht="36" customHeight="1" x14ac:dyDescent="0.2">
      <c r="A276" s="161">
        <v>31.116</v>
      </c>
      <c r="B276" s="162" t="s">
        <v>669</v>
      </c>
      <c r="C276" s="162" t="s">
        <v>686</v>
      </c>
      <c r="D276" s="163" t="s">
        <v>685</v>
      </c>
      <c r="E276" s="163" t="s">
        <v>110</v>
      </c>
      <c r="F276" s="148"/>
      <c r="G276" s="148"/>
      <c r="H276" s="148"/>
      <c r="I276" s="149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</row>
    <row r="277" spans="1:19" ht="36" customHeight="1" x14ac:dyDescent="0.2">
      <c r="A277" s="161">
        <v>31.117000000000001</v>
      </c>
      <c r="B277" s="162" t="s">
        <v>669</v>
      </c>
      <c r="C277" s="162" t="s">
        <v>688</v>
      </c>
      <c r="D277" s="163" t="s">
        <v>687</v>
      </c>
      <c r="E277" s="163" t="s">
        <v>110</v>
      </c>
      <c r="F277" s="148"/>
      <c r="G277" s="148"/>
      <c r="H277" s="148"/>
      <c r="I277" s="149"/>
      <c r="J277" s="148"/>
      <c r="K277" s="148"/>
      <c r="L277" s="148"/>
      <c r="M277" s="148"/>
      <c r="N277" s="148"/>
      <c r="O277" s="148"/>
      <c r="P277" s="148"/>
      <c r="Q277" s="148"/>
      <c r="R277" s="148"/>
      <c r="S277" s="148"/>
    </row>
    <row r="278" spans="1:19" ht="36" customHeight="1" x14ac:dyDescent="0.2">
      <c r="A278" s="161">
        <v>31.117999999999999</v>
      </c>
      <c r="B278" s="162" t="s">
        <v>682</v>
      </c>
      <c r="C278" s="162" t="s">
        <v>690</v>
      </c>
      <c r="D278" s="163" t="s">
        <v>689</v>
      </c>
      <c r="E278" s="163" t="s">
        <v>110</v>
      </c>
      <c r="F278" s="148"/>
      <c r="G278" s="148"/>
      <c r="H278" s="148"/>
      <c r="I278" s="149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</row>
    <row r="279" spans="1:19" ht="36" customHeight="1" x14ac:dyDescent="0.2">
      <c r="A279" s="161">
        <v>31.119</v>
      </c>
      <c r="B279" s="162" t="s">
        <v>682</v>
      </c>
      <c r="C279" s="162" t="s">
        <v>692</v>
      </c>
      <c r="D279" s="163" t="s">
        <v>691</v>
      </c>
      <c r="E279" s="163" t="s">
        <v>110</v>
      </c>
      <c r="F279" s="148"/>
      <c r="G279" s="148"/>
      <c r="H279" s="148"/>
      <c r="I279" s="149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</row>
    <row r="280" spans="1:19" ht="36" customHeight="1" x14ac:dyDescent="0.2">
      <c r="A280" s="161" t="s">
        <v>942</v>
      </c>
      <c r="B280" s="162" t="s">
        <v>682</v>
      </c>
      <c r="C280" s="162" t="s">
        <v>694</v>
      </c>
      <c r="D280" s="163" t="s">
        <v>693</v>
      </c>
      <c r="E280" s="163" t="s">
        <v>110</v>
      </c>
      <c r="F280" s="148"/>
      <c r="G280" s="148"/>
      <c r="H280" s="148"/>
      <c r="I280" s="149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</row>
    <row r="281" spans="1:19" ht="36" customHeight="1" x14ac:dyDescent="0.2">
      <c r="A281" s="161">
        <v>31.120999999999999</v>
      </c>
      <c r="B281" s="162" t="s">
        <v>669</v>
      </c>
      <c r="C281" s="162" t="s">
        <v>696</v>
      </c>
      <c r="D281" s="163" t="s">
        <v>695</v>
      </c>
      <c r="E281" s="163" t="s">
        <v>110</v>
      </c>
      <c r="F281" s="148"/>
      <c r="G281" s="148"/>
      <c r="H281" s="148"/>
      <c r="I281" s="149"/>
      <c r="J281" s="148"/>
      <c r="K281" s="148"/>
      <c r="L281" s="148"/>
      <c r="M281" s="148"/>
      <c r="N281" s="148"/>
      <c r="O281" s="148"/>
      <c r="P281" s="148"/>
      <c r="Q281" s="148"/>
      <c r="R281" s="148"/>
      <c r="S281" s="148"/>
    </row>
    <row r="282" spans="1:19" ht="36" customHeight="1" x14ac:dyDescent="0.2">
      <c r="A282" s="161">
        <v>31.122</v>
      </c>
      <c r="B282" s="162" t="s">
        <v>669</v>
      </c>
      <c r="C282" s="162" t="s">
        <v>698</v>
      </c>
      <c r="D282" s="163" t="s">
        <v>697</v>
      </c>
      <c r="E282" s="163" t="s">
        <v>110</v>
      </c>
      <c r="F282" s="148"/>
      <c r="G282" s="148"/>
      <c r="H282" s="148"/>
      <c r="I282" s="149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</row>
    <row r="283" spans="1:19" ht="36" customHeight="1" x14ac:dyDescent="0.2">
      <c r="A283" s="161">
        <v>31.123000000000001</v>
      </c>
      <c r="B283" s="162" t="s">
        <v>669</v>
      </c>
      <c r="C283" s="162" t="s">
        <v>700</v>
      </c>
      <c r="D283" s="163" t="s">
        <v>699</v>
      </c>
      <c r="E283" s="163" t="s">
        <v>110</v>
      </c>
      <c r="F283" s="148"/>
      <c r="G283" s="148"/>
      <c r="H283" s="148"/>
      <c r="I283" s="149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</row>
    <row r="284" spans="1:19" ht="36" customHeight="1" x14ac:dyDescent="0.2">
      <c r="A284" s="161">
        <v>31.123999999999999</v>
      </c>
      <c r="B284" s="162" t="s">
        <v>669</v>
      </c>
      <c r="C284" s="162" t="s">
        <v>702</v>
      </c>
      <c r="D284" s="163" t="s">
        <v>701</v>
      </c>
      <c r="E284" s="163" t="s">
        <v>110</v>
      </c>
      <c r="F284" s="148"/>
      <c r="G284" s="148"/>
      <c r="H284" s="148"/>
      <c r="I284" s="149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</row>
    <row r="285" spans="1:19" ht="36" customHeight="1" x14ac:dyDescent="0.2">
      <c r="A285" s="161">
        <v>31.125</v>
      </c>
      <c r="B285" s="162" t="s">
        <v>682</v>
      </c>
      <c r="C285" s="162" t="s">
        <v>704</v>
      </c>
      <c r="D285" s="163" t="s">
        <v>703</v>
      </c>
      <c r="E285" s="163" t="s">
        <v>110</v>
      </c>
      <c r="F285" s="148"/>
      <c r="G285" s="148"/>
      <c r="H285" s="148"/>
      <c r="I285" s="149"/>
      <c r="J285" s="148"/>
      <c r="K285" s="148"/>
      <c r="L285" s="148"/>
      <c r="M285" s="148"/>
      <c r="N285" s="148"/>
      <c r="O285" s="148"/>
      <c r="P285" s="148"/>
      <c r="Q285" s="148"/>
      <c r="R285" s="148"/>
      <c r="S285" s="148"/>
    </row>
    <row r="286" spans="1:19" ht="36" customHeight="1" x14ac:dyDescent="0.2">
      <c r="A286" s="161">
        <v>31.126000000000001</v>
      </c>
      <c r="B286" s="162" t="s">
        <v>682</v>
      </c>
      <c r="C286" s="162" t="s">
        <v>706</v>
      </c>
      <c r="D286" s="163" t="s">
        <v>705</v>
      </c>
      <c r="E286" s="163" t="s">
        <v>110</v>
      </c>
      <c r="F286" s="148"/>
      <c r="G286" s="148"/>
      <c r="H286" s="148"/>
      <c r="I286" s="149"/>
      <c r="J286" s="148"/>
      <c r="K286" s="148"/>
      <c r="L286" s="148"/>
      <c r="M286" s="148"/>
      <c r="N286" s="148"/>
      <c r="O286" s="148"/>
      <c r="P286" s="148"/>
      <c r="Q286" s="148"/>
      <c r="R286" s="148"/>
      <c r="S286" s="148"/>
    </row>
    <row r="287" spans="1:19" ht="36" customHeight="1" x14ac:dyDescent="0.2">
      <c r="A287" s="161">
        <v>31.126999999999999</v>
      </c>
      <c r="B287" s="162" t="s">
        <v>709</v>
      </c>
      <c r="C287" s="162" t="s">
        <v>708</v>
      </c>
      <c r="D287" s="163" t="s">
        <v>707</v>
      </c>
      <c r="E287" s="163" t="s">
        <v>110</v>
      </c>
      <c r="F287" s="148"/>
      <c r="G287" s="148"/>
      <c r="H287" s="148"/>
      <c r="I287" s="149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</row>
    <row r="288" spans="1:19" ht="36" customHeight="1" x14ac:dyDescent="0.2">
      <c r="A288" s="161">
        <v>31.128</v>
      </c>
      <c r="B288" s="162" t="s">
        <v>709</v>
      </c>
      <c r="C288" s="162" t="s">
        <v>711</v>
      </c>
      <c r="D288" s="163" t="s">
        <v>710</v>
      </c>
      <c r="E288" s="163" t="s">
        <v>110</v>
      </c>
      <c r="F288" s="148"/>
      <c r="G288" s="148"/>
      <c r="H288" s="148"/>
      <c r="I288" s="149"/>
      <c r="J288" s="148"/>
      <c r="K288" s="148"/>
      <c r="L288" s="148"/>
      <c r="M288" s="148"/>
      <c r="N288" s="148"/>
      <c r="O288" s="148"/>
      <c r="P288" s="148"/>
      <c r="Q288" s="148"/>
      <c r="R288" s="148"/>
      <c r="S288" s="148"/>
    </row>
    <row r="289" spans="1:19" ht="36" customHeight="1" x14ac:dyDescent="0.2">
      <c r="A289" s="161">
        <v>31.129000000000001</v>
      </c>
      <c r="B289" s="162" t="s">
        <v>709</v>
      </c>
      <c r="C289" s="162" t="s">
        <v>713</v>
      </c>
      <c r="D289" s="163" t="s">
        <v>712</v>
      </c>
      <c r="E289" s="163" t="s">
        <v>110</v>
      </c>
      <c r="F289" s="148"/>
      <c r="G289" s="148"/>
      <c r="H289" s="148"/>
      <c r="I289" s="149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</row>
    <row r="290" spans="1:19" ht="36" customHeight="1" x14ac:dyDescent="0.2">
      <c r="A290" s="161" t="s">
        <v>943</v>
      </c>
      <c r="B290" s="162" t="s">
        <v>716</v>
      </c>
      <c r="C290" s="162" t="s">
        <v>715</v>
      </c>
      <c r="D290" s="163" t="s">
        <v>714</v>
      </c>
      <c r="E290" s="163" t="s">
        <v>110</v>
      </c>
      <c r="F290" s="148"/>
      <c r="G290" s="148"/>
      <c r="H290" s="148"/>
      <c r="I290" s="149"/>
      <c r="J290" s="148"/>
      <c r="K290" s="148"/>
      <c r="L290" s="148"/>
      <c r="M290" s="148"/>
      <c r="N290" s="148"/>
      <c r="O290" s="148"/>
      <c r="P290" s="148"/>
      <c r="Q290" s="148"/>
      <c r="R290" s="148"/>
      <c r="S290" s="148"/>
    </row>
    <row r="291" spans="1:19" ht="36" customHeight="1" x14ac:dyDescent="0.2">
      <c r="A291" s="161">
        <v>31.131</v>
      </c>
      <c r="B291" s="162" t="s">
        <v>716</v>
      </c>
      <c r="C291" s="162" t="s">
        <v>718</v>
      </c>
      <c r="D291" s="163" t="s">
        <v>717</v>
      </c>
      <c r="E291" s="163" t="s">
        <v>110</v>
      </c>
      <c r="F291" s="148"/>
      <c r="G291" s="148"/>
      <c r="H291" s="148"/>
      <c r="I291" s="149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</row>
    <row r="292" spans="1:19" ht="36" customHeight="1" x14ac:dyDescent="0.2">
      <c r="A292" s="161">
        <v>31.132000000000001</v>
      </c>
      <c r="B292" s="162" t="s">
        <v>716</v>
      </c>
      <c r="C292" s="162" t="s">
        <v>720</v>
      </c>
      <c r="D292" s="163" t="s">
        <v>719</v>
      </c>
      <c r="E292" s="163" t="s">
        <v>110</v>
      </c>
      <c r="F292" s="148"/>
      <c r="G292" s="148"/>
      <c r="H292" s="148"/>
      <c r="I292" s="149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</row>
    <row r="293" spans="1:19" ht="36" customHeight="1" x14ac:dyDescent="0.2">
      <c r="A293" s="161">
        <v>31.132999999999999</v>
      </c>
      <c r="B293" s="162" t="s">
        <v>475</v>
      </c>
      <c r="C293" s="162" t="s">
        <v>722</v>
      </c>
      <c r="D293" s="163" t="s">
        <v>721</v>
      </c>
      <c r="E293" s="163" t="s">
        <v>110</v>
      </c>
      <c r="F293" s="148"/>
      <c r="G293" s="148"/>
      <c r="H293" s="148"/>
      <c r="I293" s="149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</row>
    <row r="294" spans="1:19" ht="36" customHeight="1" x14ac:dyDescent="0.2">
      <c r="A294" s="161">
        <v>31.134</v>
      </c>
      <c r="B294" s="162" t="s">
        <v>725</v>
      </c>
      <c r="C294" s="162" t="s">
        <v>724</v>
      </c>
      <c r="D294" s="163" t="s">
        <v>723</v>
      </c>
      <c r="E294" s="163" t="s">
        <v>110</v>
      </c>
      <c r="F294" s="148"/>
      <c r="G294" s="148"/>
      <c r="H294" s="148"/>
      <c r="I294" s="149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</row>
    <row r="295" spans="1:19" ht="36" customHeight="1" x14ac:dyDescent="0.2">
      <c r="A295" s="161">
        <v>31.135000000000002</v>
      </c>
      <c r="B295" s="162" t="s">
        <v>728</v>
      </c>
      <c r="C295" s="162" t="s">
        <v>727</v>
      </c>
      <c r="D295" s="163" t="s">
        <v>726</v>
      </c>
      <c r="E295" s="163" t="s">
        <v>110</v>
      </c>
      <c r="F295" s="148"/>
      <c r="G295" s="148"/>
      <c r="H295" s="148"/>
      <c r="I295" s="149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</row>
    <row r="296" spans="1:19" ht="36" customHeight="1" x14ac:dyDescent="0.2">
      <c r="A296" s="161">
        <v>31.135999999999999</v>
      </c>
      <c r="B296" s="162" t="s">
        <v>728</v>
      </c>
      <c r="C296" s="162" t="s">
        <v>730</v>
      </c>
      <c r="D296" s="163" t="s">
        <v>729</v>
      </c>
      <c r="E296" s="163" t="s">
        <v>110</v>
      </c>
      <c r="F296" s="148"/>
      <c r="G296" s="148"/>
      <c r="H296" s="148"/>
      <c r="I296" s="149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</row>
    <row r="297" spans="1:19" ht="36" customHeight="1" x14ac:dyDescent="0.2">
      <c r="A297" s="161">
        <v>31.137</v>
      </c>
      <c r="B297" s="162" t="s">
        <v>728</v>
      </c>
      <c r="C297" s="162" t="s">
        <v>732</v>
      </c>
      <c r="D297" s="163" t="s">
        <v>731</v>
      </c>
      <c r="E297" s="163" t="s">
        <v>110</v>
      </c>
      <c r="F297" s="148"/>
      <c r="G297" s="148"/>
      <c r="H297" s="148"/>
      <c r="I297" s="149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</row>
    <row r="298" spans="1:19" ht="36" customHeight="1" x14ac:dyDescent="0.2">
      <c r="A298" s="161">
        <v>31.138000000000002</v>
      </c>
      <c r="B298" s="162" t="s">
        <v>732</v>
      </c>
      <c r="C298" s="162" t="s">
        <v>734</v>
      </c>
      <c r="D298" s="163" t="s">
        <v>733</v>
      </c>
      <c r="E298" s="163" t="s">
        <v>110</v>
      </c>
      <c r="F298" s="148"/>
      <c r="G298" s="148"/>
      <c r="H298" s="148"/>
      <c r="I298" s="149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</row>
    <row r="299" spans="1:19" ht="36" customHeight="1" x14ac:dyDescent="0.2">
      <c r="A299" s="161">
        <v>31.138999999999999</v>
      </c>
      <c r="B299" s="162" t="s">
        <v>732</v>
      </c>
      <c r="C299" s="162" t="s">
        <v>736</v>
      </c>
      <c r="D299" s="163" t="s">
        <v>735</v>
      </c>
      <c r="E299" s="163" t="s">
        <v>110</v>
      </c>
      <c r="F299" s="148"/>
      <c r="G299" s="148"/>
      <c r="H299" s="148"/>
      <c r="I299" s="149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</row>
    <row r="300" spans="1:19" ht="36" customHeight="1" x14ac:dyDescent="0.2">
      <c r="A300" s="161" t="s">
        <v>944</v>
      </c>
      <c r="B300" s="162" t="s">
        <v>732</v>
      </c>
      <c r="C300" s="162" t="s">
        <v>738</v>
      </c>
      <c r="D300" s="163" t="s">
        <v>737</v>
      </c>
      <c r="E300" s="163" t="s">
        <v>110</v>
      </c>
      <c r="F300" s="148"/>
      <c r="G300" s="148"/>
      <c r="H300" s="148"/>
      <c r="I300" s="149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</row>
    <row r="301" spans="1:19" ht="36" customHeight="1" x14ac:dyDescent="0.2">
      <c r="A301" s="161">
        <v>31.140999999999998</v>
      </c>
      <c r="B301" s="162" t="s">
        <v>732</v>
      </c>
      <c r="C301" s="162" t="s">
        <v>740</v>
      </c>
      <c r="D301" s="163" t="s">
        <v>739</v>
      </c>
      <c r="E301" s="163" t="s">
        <v>110</v>
      </c>
      <c r="F301" s="148"/>
      <c r="G301" s="148"/>
      <c r="H301" s="148"/>
      <c r="I301" s="149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</row>
    <row r="302" spans="1:19" ht="36" customHeight="1" x14ac:dyDescent="0.2">
      <c r="A302" s="161">
        <v>31.141999999999999</v>
      </c>
      <c r="B302" s="162" t="s">
        <v>732</v>
      </c>
      <c r="C302" s="162" t="s">
        <v>742</v>
      </c>
      <c r="D302" s="163" t="s">
        <v>741</v>
      </c>
      <c r="E302" s="163" t="s">
        <v>110</v>
      </c>
      <c r="F302" s="148"/>
      <c r="G302" s="148"/>
      <c r="H302" s="148"/>
      <c r="I302" s="149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</row>
    <row r="303" spans="1:19" ht="36" customHeight="1" x14ac:dyDescent="0.2">
      <c r="A303" s="161">
        <v>31.143000000000001</v>
      </c>
      <c r="B303" s="162" t="s">
        <v>732</v>
      </c>
      <c r="C303" s="162" t="s">
        <v>744</v>
      </c>
      <c r="D303" s="163" t="s">
        <v>743</v>
      </c>
      <c r="E303" s="163" t="s">
        <v>110</v>
      </c>
      <c r="F303" s="148"/>
      <c r="G303" s="148"/>
      <c r="H303" s="148"/>
      <c r="I303" s="149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</row>
    <row r="304" spans="1:19" ht="36" customHeight="1" x14ac:dyDescent="0.2">
      <c r="A304" s="161">
        <v>31.143999999999998</v>
      </c>
      <c r="B304" s="162" t="s">
        <v>732</v>
      </c>
      <c r="C304" s="162" t="s">
        <v>746</v>
      </c>
      <c r="D304" s="163" t="s">
        <v>745</v>
      </c>
      <c r="E304" s="163" t="s">
        <v>110</v>
      </c>
      <c r="F304" s="148"/>
      <c r="G304" s="148"/>
      <c r="H304" s="148"/>
      <c r="I304" s="149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</row>
    <row r="305" spans="1:19" ht="36" customHeight="1" x14ac:dyDescent="0.2">
      <c r="A305" s="161">
        <v>31.145</v>
      </c>
      <c r="B305" s="162" t="s">
        <v>732</v>
      </c>
      <c r="C305" s="162" t="s">
        <v>748</v>
      </c>
      <c r="D305" s="163" t="s">
        <v>747</v>
      </c>
      <c r="E305" s="163" t="s">
        <v>110</v>
      </c>
      <c r="F305" s="148"/>
      <c r="G305" s="148"/>
      <c r="H305" s="148"/>
      <c r="I305" s="149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</row>
    <row r="306" spans="1:19" ht="36" customHeight="1" x14ac:dyDescent="0.2">
      <c r="A306" s="161">
        <v>31.146000000000001</v>
      </c>
      <c r="B306" s="162" t="s">
        <v>732</v>
      </c>
      <c r="C306" s="162" t="s">
        <v>750</v>
      </c>
      <c r="D306" s="163" t="s">
        <v>749</v>
      </c>
      <c r="E306" s="163" t="s">
        <v>110</v>
      </c>
      <c r="F306" s="148"/>
      <c r="G306" s="148"/>
      <c r="H306" s="148"/>
      <c r="I306" s="149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</row>
    <row r="307" spans="1:19" ht="36" customHeight="1" x14ac:dyDescent="0.2">
      <c r="A307" s="161">
        <v>31.146999999999998</v>
      </c>
      <c r="B307" s="162" t="s">
        <v>732</v>
      </c>
      <c r="C307" s="162" t="s">
        <v>752</v>
      </c>
      <c r="D307" s="163" t="s">
        <v>751</v>
      </c>
      <c r="E307" s="163" t="s">
        <v>110</v>
      </c>
      <c r="F307" s="148"/>
      <c r="G307" s="148"/>
      <c r="H307" s="148"/>
      <c r="I307" s="149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</row>
    <row r="308" spans="1:19" ht="36" customHeight="1" x14ac:dyDescent="0.2">
      <c r="A308" s="161">
        <v>31.148</v>
      </c>
      <c r="B308" s="162" t="s">
        <v>732</v>
      </c>
      <c r="C308" s="162" t="s">
        <v>754</v>
      </c>
      <c r="D308" s="163" t="s">
        <v>753</v>
      </c>
      <c r="E308" s="163" t="s">
        <v>110</v>
      </c>
      <c r="F308" s="148"/>
      <c r="G308" s="148"/>
      <c r="H308" s="148"/>
      <c r="I308" s="149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</row>
    <row r="309" spans="1:19" ht="36" customHeight="1" x14ac:dyDescent="0.2">
      <c r="A309" s="161">
        <v>31.149000000000001</v>
      </c>
      <c r="B309" s="162" t="s">
        <v>756</v>
      </c>
      <c r="C309" s="162" t="s">
        <v>946</v>
      </c>
      <c r="D309" s="163" t="s">
        <v>755</v>
      </c>
      <c r="E309" s="163" t="s">
        <v>110</v>
      </c>
      <c r="F309" s="148"/>
      <c r="G309" s="148"/>
      <c r="H309" s="148"/>
      <c r="I309" s="149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</row>
    <row r="310" spans="1:19" ht="36" customHeight="1" x14ac:dyDescent="0.2">
      <c r="A310" s="161" t="s">
        <v>945</v>
      </c>
      <c r="B310" s="162" t="s">
        <v>758</v>
      </c>
      <c r="C310" s="162" t="s">
        <v>947</v>
      </c>
      <c r="D310" s="163" t="s">
        <v>757</v>
      </c>
      <c r="E310" s="163" t="s">
        <v>110</v>
      </c>
      <c r="F310" s="148"/>
      <c r="G310" s="148"/>
      <c r="H310" s="148"/>
      <c r="I310" s="149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</row>
    <row r="311" spans="1:19" ht="36" customHeight="1" x14ac:dyDescent="0.2">
      <c r="A311" s="161">
        <v>31.151</v>
      </c>
      <c r="B311" s="162" t="s">
        <v>760</v>
      </c>
      <c r="C311" s="162" t="s">
        <v>948</v>
      </c>
      <c r="D311" s="163" t="s">
        <v>759</v>
      </c>
      <c r="E311" s="163" t="s">
        <v>110</v>
      </c>
      <c r="F311" s="148"/>
      <c r="G311" s="148"/>
      <c r="H311" s="148"/>
      <c r="I311" s="149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</row>
    <row r="312" spans="1:19" ht="36" customHeight="1" x14ac:dyDescent="0.2">
      <c r="A312" s="161">
        <v>31.152000000000001</v>
      </c>
      <c r="B312" s="162" t="s">
        <v>762</v>
      </c>
      <c r="C312" s="162" t="s">
        <v>949</v>
      </c>
      <c r="D312" s="163" t="s">
        <v>761</v>
      </c>
      <c r="E312" s="163" t="s">
        <v>110</v>
      </c>
      <c r="F312" s="148"/>
      <c r="G312" s="148"/>
      <c r="H312" s="148"/>
      <c r="I312" s="149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</row>
    <row r="313" spans="1:19" ht="36" customHeight="1" x14ac:dyDescent="0.2">
      <c r="A313" s="161">
        <v>31.152999999999999</v>
      </c>
      <c r="B313" s="162" t="s">
        <v>758</v>
      </c>
      <c r="C313" s="162" t="s">
        <v>950</v>
      </c>
      <c r="D313" s="163" t="s">
        <v>763</v>
      </c>
      <c r="E313" s="163" t="s">
        <v>110</v>
      </c>
      <c r="F313" s="148"/>
      <c r="G313" s="148"/>
      <c r="H313" s="148"/>
      <c r="I313" s="149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</row>
    <row r="314" spans="1:19" ht="36" customHeight="1" x14ac:dyDescent="0.2">
      <c r="A314" s="161">
        <v>31.154</v>
      </c>
      <c r="B314" s="162" t="s">
        <v>765</v>
      </c>
      <c r="C314" s="162" t="s">
        <v>951</v>
      </c>
      <c r="D314" s="163" t="s">
        <v>764</v>
      </c>
      <c r="E314" s="163" t="s">
        <v>110</v>
      </c>
      <c r="F314" s="148"/>
      <c r="G314" s="148"/>
      <c r="H314" s="148"/>
      <c r="I314" s="149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</row>
    <row r="315" spans="1:19" ht="36" customHeight="1" x14ac:dyDescent="0.2">
      <c r="A315" s="161">
        <v>31.155000000000001</v>
      </c>
      <c r="B315" s="162" t="s">
        <v>760</v>
      </c>
      <c r="C315" s="162" t="s">
        <v>952</v>
      </c>
      <c r="D315" s="163" t="s">
        <v>766</v>
      </c>
      <c r="E315" s="163" t="s">
        <v>110</v>
      </c>
      <c r="F315" s="148"/>
      <c r="G315" s="148"/>
      <c r="H315" s="148"/>
      <c r="I315" s="149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</row>
    <row r="316" spans="1:19" ht="36" customHeight="1" x14ac:dyDescent="0.2">
      <c r="A316" s="161">
        <v>31.155999999999999</v>
      </c>
      <c r="B316" s="162" t="s">
        <v>760</v>
      </c>
      <c r="C316" s="162" t="s">
        <v>768</v>
      </c>
      <c r="D316" s="163" t="s">
        <v>767</v>
      </c>
      <c r="E316" s="163" t="s">
        <v>110</v>
      </c>
      <c r="F316" s="148"/>
      <c r="G316" s="148"/>
      <c r="H316" s="148"/>
      <c r="I316" s="149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</row>
    <row r="317" spans="1:19" ht="36" customHeight="1" x14ac:dyDescent="0.2">
      <c r="A317" s="161">
        <v>31.157</v>
      </c>
      <c r="B317" s="162" t="s">
        <v>760</v>
      </c>
      <c r="C317" s="162" t="s">
        <v>770</v>
      </c>
      <c r="D317" s="163" t="s">
        <v>769</v>
      </c>
      <c r="E317" s="163" t="s">
        <v>110</v>
      </c>
      <c r="F317" s="148"/>
      <c r="G317" s="148"/>
      <c r="H317" s="148"/>
      <c r="I317" s="149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</row>
    <row r="318" spans="1:19" ht="36" customHeight="1" x14ac:dyDescent="0.2">
      <c r="A318" s="161">
        <v>31.158000000000001</v>
      </c>
      <c r="B318" s="162" t="s">
        <v>772</v>
      </c>
      <c r="C318" s="162" t="s">
        <v>953</v>
      </c>
      <c r="D318" s="163" t="s">
        <v>771</v>
      </c>
      <c r="E318" s="163" t="s">
        <v>110</v>
      </c>
      <c r="F318" s="148"/>
      <c r="G318" s="148"/>
      <c r="H318" s="148"/>
      <c r="I318" s="149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</row>
    <row r="319" spans="1:19" ht="36" customHeight="1" x14ac:dyDescent="0.2">
      <c r="A319" s="161">
        <v>31.158999999999999</v>
      </c>
      <c r="B319" s="162" t="s">
        <v>760</v>
      </c>
      <c r="C319" s="162" t="s">
        <v>774</v>
      </c>
      <c r="D319" s="163" t="s">
        <v>773</v>
      </c>
      <c r="E319" s="163" t="s">
        <v>110</v>
      </c>
      <c r="F319" s="148"/>
      <c r="G319" s="148"/>
      <c r="H319" s="148"/>
      <c r="I319" s="149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</row>
    <row r="320" spans="1:19" ht="36" customHeight="1" x14ac:dyDescent="0.2">
      <c r="A320" s="161" t="s">
        <v>954</v>
      </c>
      <c r="B320" s="162" t="s">
        <v>760</v>
      </c>
      <c r="C320" s="162" t="s">
        <v>776</v>
      </c>
      <c r="D320" s="163" t="s">
        <v>775</v>
      </c>
      <c r="E320" s="163" t="s">
        <v>110</v>
      </c>
      <c r="F320" s="148"/>
      <c r="G320" s="148"/>
      <c r="H320" s="148"/>
      <c r="I320" s="149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</row>
    <row r="321" spans="1:21" ht="36" customHeight="1" x14ac:dyDescent="0.2">
      <c r="A321" s="161">
        <v>31.161000000000001</v>
      </c>
      <c r="B321" s="162" t="s">
        <v>760</v>
      </c>
      <c r="C321" s="162" t="s">
        <v>778</v>
      </c>
      <c r="D321" s="163" t="s">
        <v>777</v>
      </c>
      <c r="E321" s="163" t="s">
        <v>110</v>
      </c>
      <c r="F321" s="148"/>
      <c r="G321" s="148"/>
      <c r="H321" s="148"/>
      <c r="I321" s="149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</row>
    <row r="322" spans="1:21" ht="36" customHeight="1" x14ac:dyDescent="0.2">
      <c r="A322" s="161">
        <v>31.161999999999999</v>
      </c>
      <c r="B322" s="162" t="s">
        <v>783</v>
      </c>
      <c r="C322" s="162" t="s">
        <v>782</v>
      </c>
      <c r="D322" s="163" t="s">
        <v>781</v>
      </c>
      <c r="E322" s="163" t="s">
        <v>110</v>
      </c>
      <c r="F322" s="148"/>
      <c r="G322" s="148"/>
      <c r="H322" s="148"/>
      <c r="I322" s="149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</row>
    <row r="323" spans="1:21" ht="36" customHeight="1" x14ac:dyDescent="0.2">
      <c r="A323" s="161">
        <v>31.163</v>
      </c>
      <c r="B323" s="162" t="s">
        <v>475</v>
      </c>
      <c r="C323" s="162" t="s">
        <v>785</v>
      </c>
      <c r="D323" s="163" t="s">
        <v>784</v>
      </c>
      <c r="E323" s="163" t="s">
        <v>110</v>
      </c>
      <c r="F323" s="148"/>
      <c r="G323" s="148"/>
      <c r="H323" s="148"/>
      <c r="I323" s="149"/>
      <c r="J323" s="148"/>
      <c r="K323" s="148"/>
      <c r="L323" s="148"/>
      <c r="M323" s="148"/>
      <c r="N323" s="148"/>
      <c r="O323" s="148"/>
      <c r="P323" s="148"/>
      <c r="Q323" s="148"/>
      <c r="R323" s="148"/>
      <c r="S323" s="148"/>
    </row>
    <row r="324" spans="1:21" ht="36" customHeight="1" x14ac:dyDescent="0.2">
      <c r="A324" s="161">
        <v>31.164000000000001</v>
      </c>
      <c r="B324" s="162" t="s">
        <v>475</v>
      </c>
      <c r="C324" s="162" t="s">
        <v>787</v>
      </c>
      <c r="D324" s="163" t="s">
        <v>786</v>
      </c>
      <c r="E324" s="163" t="s">
        <v>110</v>
      </c>
      <c r="F324" s="148"/>
      <c r="G324" s="148"/>
      <c r="H324" s="148"/>
      <c r="I324" s="149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</row>
    <row r="325" spans="1:21" ht="36" customHeight="1" x14ac:dyDescent="0.2">
      <c r="A325" s="161">
        <v>31.164999999999999</v>
      </c>
      <c r="B325" s="162" t="s">
        <v>475</v>
      </c>
      <c r="C325" s="162" t="s">
        <v>785</v>
      </c>
      <c r="D325" s="163" t="s">
        <v>788</v>
      </c>
      <c r="E325" s="163" t="s">
        <v>110</v>
      </c>
      <c r="F325" s="148"/>
      <c r="G325" s="148"/>
      <c r="H325" s="148"/>
      <c r="I325" s="149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</row>
    <row r="326" spans="1:21" ht="36" customHeight="1" x14ac:dyDescent="0.2">
      <c r="A326" s="161">
        <v>31.166</v>
      </c>
      <c r="B326" s="162" t="s">
        <v>475</v>
      </c>
      <c r="C326" s="162" t="s">
        <v>785</v>
      </c>
      <c r="D326" s="163" t="s">
        <v>789</v>
      </c>
      <c r="E326" s="163" t="s">
        <v>110</v>
      </c>
      <c r="F326" s="148"/>
      <c r="G326" s="148"/>
      <c r="H326" s="148"/>
      <c r="I326" s="149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</row>
    <row r="327" spans="1:21" ht="36" customHeight="1" x14ac:dyDescent="0.2">
      <c r="A327" s="161" t="s">
        <v>955</v>
      </c>
      <c r="B327" s="162" t="s">
        <v>780</v>
      </c>
      <c r="C327" s="162" t="s">
        <v>779</v>
      </c>
      <c r="D327" s="163" t="s">
        <v>721</v>
      </c>
      <c r="E327" s="163" t="s">
        <v>110</v>
      </c>
      <c r="F327" s="148"/>
      <c r="G327" s="148"/>
      <c r="H327" s="148"/>
      <c r="I327" s="149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</row>
    <row r="328" spans="1:21" s="186" customFormat="1" x14ac:dyDescent="0.2">
      <c r="A328" s="96"/>
      <c r="B328" s="151"/>
      <c r="C328" s="151"/>
      <c r="D328" s="152"/>
      <c r="E328" s="152"/>
      <c r="F328" s="96"/>
      <c r="G328" s="96"/>
      <c r="H328" s="96"/>
      <c r="I328" s="153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U328" s="103"/>
    </row>
    <row r="329" spans="1:21" s="17" customFormat="1" ht="36" customHeight="1" x14ac:dyDescent="0.3">
      <c r="A329" s="144"/>
      <c r="B329" s="173" t="s">
        <v>908</v>
      </c>
      <c r="C329" s="171"/>
      <c r="D329" s="171"/>
      <c r="E329" s="172"/>
      <c r="F329" s="170" t="s">
        <v>1127</v>
      </c>
      <c r="G329" s="170"/>
      <c r="H329" s="170"/>
      <c r="I329" s="168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</row>
    <row r="330" spans="1:21" ht="36" customHeight="1" x14ac:dyDescent="0.2">
      <c r="A330" s="161">
        <v>38.1</v>
      </c>
      <c r="B330" s="162" t="s">
        <v>170</v>
      </c>
      <c r="C330" s="164" t="s">
        <v>410</v>
      </c>
      <c r="D330" s="163" t="s">
        <v>803</v>
      </c>
      <c r="E330" s="163" t="s">
        <v>861</v>
      </c>
      <c r="F330" s="148"/>
      <c r="G330" s="148"/>
      <c r="H330" s="148"/>
      <c r="I330" s="149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</row>
    <row r="331" spans="1:21" ht="36" customHeight="1" x14ac:dyDescent="0.2">
      <c r="A331" s="161">
        <v>38.200000000000003</v>
      </c>
      <c r="B331" s="162" t="s">
        <v>170</v>
      </c>
      <c r="C331" s="164" t="s">
        <v>411</v>
      </c>
      <c r="D331" s="163" t="s">
        <v>804</v>
      </c>
      <c r="E331" s="163" t="s">
        <v>861</v>
      </c>
      <c r="F331" s="148"/>
      <c r="G331" s="148"/>
      <c r="H331" s="148"/>
      <c r="I331" s="149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</row>
    <row r="332" spans="1:21" ht="36" customHeight="1" x14ac:dyDescent="0.2">
      <c r="A332" s="161">
        <v>38.299999999999997</v>
      </c>
      <c r="B332" s="162" t="s">
        <v>863</v>
      </c>
      <c r="C332" s="165" t="s">
        <v>412</v>
      </c>
      <c r="D332" s="163" t="s">
        <v>805</v>
      </c>
      <c r="E332" s="163" t="s">
        <v>861</v>
      </c>
      <c r="F332" s="148"/>
      <c r="G332" s="148"/>
      <c r="H332" s="148"/>
      <c r="I332" s="149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</row>
    <row r="333" spans="1:21" ht="36" customHeight="1" x14ac:dyDescent="0.2">
      <c r="A333" s="161">
        <v>38.4</v>
      </c>
      <c r="B333" s="162" t="s">
        <v>863</v>
      </c>
      <c r="C333" s="165" t="s">
        <v>413</v>
      </c>
      <c r="D333" s="163" t="s">
        <v>806</v>
      </c>
      <c r="E333" s="163" t="s">
        <v>861</v>
      </c>
      <c r="F333" s="148"/>
      <c r="G333" s="148"/>
      <c r="H333" s="148"/>
      <c r="I333" s="149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</row>
    <row r="334" spans="1:21" ht="36" customHeight="1" x14ac:dyDescent="0.2">
      <c r="A334" s="161">
        <v>38.5</v>
      </c>
      <c r="B334" s="162" t="s">
        <v>863</v>
      </c>
      <c r="C334" s="165" t="s">
        <v>414</v>
      </c>
      <c r="D334" s="163" t="s">
        <v>807</v>
      </c>
      <c r="E334" s="163" t="s">
        <v>861</v>
      </c>
      <c r="F334" s="148"/>
      <c r="G334" s="148"/>
      <c r="H334" s="148"/>
      <c r="I334" s="149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</row>
    <row r="335" spans="1:21" ht="36" customHeight="1" x14ac:dyDescent="0.2">
      <c r="A335" s="161">
        <v>38.6</v>
      </c>
      <c r="B335" s="162" t="s">
        <v>863</v>
      </c>
      <c r="C335" s="165" t="s">
        <v>415</v>
      </c>
      <c r="D335" s="163" t="s">
        <v>808</v>
      </c>
      <c r="E335" s="163" t="s">
        <v>861</v>
      </c>
      <c r="F335" s="148"/>
      <c r="G335" s="148"/>
      <c r="H335" s="148"/>
      <c r="I335" s="149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</row>
    <row r="336" spans="1:21" ht="36" customHeight="1" x14ac:dyDescent="0.2">
      <c r="A336" s="161">
        <v>38.700000000000003</v>
      </c>
      <c r="B336" s="162" t="s">
        <v>863</v>
      </c>
      <c r="C336" s="165" t="s">
        <v>416</v>
      </c>
      <c r="D336" s="163" t="s">
        <v>809</v>
      </c>
      <c r="E336" s="163" t="s">
        <v>861</v>
      </c>
      <c r="F336" s="148"/>
      <c r="G336" s="148"/>
      <c r="H336" s="148"/>
      <c r="I336" s="149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</row>
    <row r="337" spans="1:19" ht="36" customHeight="1" x14ac:dyDescent="0.2">
      <c r="A337" s="161">
        <v>38.799999999999997</v>
      </c>
      <c r="B337" s="162" t="s">
        <v>863</v>
      </c>
      <c r="C337" s="165" t="s">
        <v>417</v>
      </c>
      <c r="D337" s="163" t="s">
        <v>810</v>
      </c>
      <c r="E337" s="163" t="s">
        <v>861</v>
      </c>
      <c r="F337" s="148"/>
      <c r="G337" s="148"/>
      <c r="H337" s="148"/>
      <c r="I337" s="149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</row>
    <row r="338" spans="1:19" ht="36" customHeight="1" x14ac:dyDescent="0.2">
      <c r="A338" s="161">
        <v>38.9</v>
      </c>
      <c r="B338" s="162" t="s">
        <v>863</v>
      </c>
      <c r="C338" s="165" t="s">
        <v>418</v>
      </c>
      <c r="D338" s="163" t="s">
        <v>811</v>
      </c>
      <c r="E338" s="163" t="s">
        <v>861</v>
      </c>
      <c r="F338" s="148"/>
      <c r="G338" s="148"/>
      <c r="H338" s="148"/>
      <c r="I338" s="149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</row>
    <row r="339" spans="1:19" ht="36" customHeight="1" x14ac:dyDescent="0.2">
      <c r="A339" s="161" t="s">
        <v>960</v>
      </c>
      <c r="B339" s="162" t="s">
        <v>863</v>
      </c>
      <c r="C339" s="165" t="s">
        <v>419</v>
      </c>
      <c r="D339" s="163" t="s">
        <v>812</v>
      </c>
      <c r="E339" s="163" t="s">
        <v>861</v>
      </c>
      <c r="F339" s="148"/>
      <c r="G339" s="148"/>
      <c r="H339" s="148"/>
      <c r="I339" s="149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</row>
    <row r="340" spans="1:19" ht="36" customHeight="1" x14ac:dyDescent="0.2">
      <c r="A340" s="161">
        <v>38.11</v>
      </c>
      <c r="B340" s="162" t="s">
        <v>863</v>
      </c>
      <c r="C340" s="165" t="s">
        <v>420</v>
      </c>
      <c r="D340" s="163" t="s">
        <v>813</v>
      </c>
      <c r="E340" s="163" t="s">
        <v>861</v>
      </c>
      <c r="F340" s="148"/>
      <c r="G340" s="148"/>
      <c r="H340" s="148"/>
      <c r="I340" s="149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</row>
    <row r="341" spans="1:19" ht="36" customHeight="1" x14ac:dyDescent="0.2">
      <c r="A341" s="161">
        <v>38.119999999999997</v>
      </c>
      <c r="B341" s="162" t="s">
        <v>863</v>
      </c>
      <c r="C341" s="165" t="s">
        <v>421</v>
      </c>
      <c r="D341" s="163" t="s">
        <v>814</v>
      </c>
      <c r="E341" s="163" t="s">
        <v>861</v>
      </c>
      <c r="F341" s="148"/>
      <c r="G341" s="148"/>
      <c r="H341" s="148"/>
      <c r="I341" s="149"/>
      <c r="J341" s="148"/>
      <c r="K341" s="148"/>
      <c r="L341" s="148"/>
      <c r="M341" s="148"/>
      <c r="N341" s="148"/>
      <c r="O341" s="148"/>
      <c r="P341" s="148"/>
      <c r="Q341" s="148"/>
      <c r="R341" s="148"/>
      <c r="S341" s="148"/>
    </row>
    <row r="342" spans="1:19" ht="36" customHeight="1" x14ac:dyDescent="0.2">
      <c r="A342" s="161">
        <v>38.130000000000003</v>
      </c>
      <c r="B342" s="162" t="s">
        <v>863</v>
      </c>
      <c r="C342" s="165" t="s">
        <v>422</v>
      </c>
      <c r="D342" s="163" t="s">
        <v>815</v>
      </c>
      <c r="E342" s="163" t="s">
        <v>861</v>
      </c>
      <c r="F342" s="148"/>
      <c r="G342" s="148"/>
      <c r="H342" s="148"/>
      <c r="I342" s="149"/>
      <c r="J342" s="148"/>
      <c r="K342" s="148"/>
      <c r="L342" s="148"/>
      <c r="M342" s="148"/>
      <c r="N342" s="148"/>
      <c r="O342" s="148"/>
      <c r="P342" s="148"/>
      <c r="Q342" s="148"/>
      <c r="R342" s="148"/>
      <c r="S342" s="148"/>
    </row>
    <row r="343" spans="1:19" ht="36" customHeight="1" x14ac:dyDescent="0.2">
      <c r="A343" s="161">
        <v>38.14</v>
      </c>
      <c r="B343" s="162" t="s">
        <v>864</v>
      </c>
      <c r="C343" s="165" t="s">
        <v>423</v>
      </c>
      <c r="D343" s="163" t="s">
        <v>816</v>
      </c>
      <c r="E343" s="163" t="s">
        <v>861</v>
      </c>
      <c r="F343" s="148"/>
      <c r="G343" s="148"/>
      <c r="H343" s="148"/>
      <c r="I343" s="149"/>
      <c r="J343" s="148"/>
      <c r="K343" s="148"/>
      <c r="L343" s="148"/>
      <c r="M343" s="148"/>
      <c r="N343" s="148"/>
      <c r="O343" s="148"/>
      <c r="P343" s="148"/>
      <c r="Q343" s="148"/>
      <c r="R343" s="148"/>
      <c r="S343" s="148"/>
    </row>
    <row r="344" spans="1:19" ht="36" customHeight="1" x14ac:dyDescent="0.2">
      <c r="A344" s="161">
        <v>38.15</v>
      </c>
      <c r="B344" s="162" t="s">
        <v>864</v>
      </c>
      <c r="C344" s="165" t="s">
        <v>424</v>
      </c>
      <c r="D344" s="163" t="s">
        <v>817</v>
      </c>
      <c r="E344" s="163" t="s">
        <v>861</v>
      </c>
      <c r="F344" s="148"/>
      <c r="G344" s="148"/>
      <c r="H344" s="148"/>
      <c r="I344" s="149"/>
      <c r="J344" s="148"/>
      <c r="K344" s="148"/>
      <c r="L344" s="148"/>
      <c r="M344" s="148"/>
      <c r="N344" s="148"/>
      <c r="O344" s="148"/>
      <c r="P344" s="148"/>
      <c r="Q344" s="148"/>
      <c r="R344" s="148"/>
      <c r="S344" s="148"/>
    </row>
    <row r="345" spans="1:19" ht="36" customHeight="1" x14ac:dyDescent="0.2">
      <c r="A345" s="161">
        <v>38.159999999999997</v>
      </c>
      <c r="B345" s="162" t="s">
        <v>864</v>
      </c>
      <c r="C345" s="165" t="s">
        <v>425</v>
      </c>
      <c r="D345" s="163" t="s">
        <v>818</v>
      </c>
      <c r="E345" s="163" t="s">
        <v>861</v>
      </c>
      <c r="F345" s="148"/>
      <c r="G345" s="148"/>
      <c r="H345" s="148"/>
      <c r="I345" s="149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</row>
    <row r="346" spans="1:19" ht="36" customHeight="1" x14ac:dyDescent="0.2">
      <c r="A346" s="161">
        <v>38.17</v>
      </c>
      <c r="B346" s="162" t="s">
        <v>169</v>
      </c>
      <c r="C346" s="165" t="s">
        <v>426</v>
      </c>
      <c r="D346" s="163" t="s">
        <v>819</v>
      </c>
      <c r="E346" s="163" t="s">
        <v>861</v>
      </c>
      <c r="F346" s="148"/>
      <c r="G346" s="148"/>
      <c r="H346" s="148"/>
      <c r="I346" s="149"/>
      <c r="J346" s="148"/>
      <c r="K346" s="148"/>
      <c r="L346" s="148"/>
      <c r="M346" s="148"/>
      <c r="N346" s="148"/>
      <c r="O346" s="148"/>
      <c r="P346" s="148"/>
      <c r="Q346" s="148"/>
      <c r="R346" s="148"/>
      <c r="S346" s="148"/>
    </row>
    <row r="347" spans="1:19" ht="36" customHeight="1" x14ac:dyDescent="0.2">
      <c r="A347" s="161">
        <v>38.18</v>
      </c>
      <c r="B347" s="162" t="s">
        <v>864</v>
      </c>
      <c r="C347" s="165" t="s">
        <v>427</v>
      </c>
      <c r="D347" s="163" t="s">
        <v>820</v>
      </c>
      <c r="E347" s="163" t="s">
        <v>861</v>
      </c>
      <c r="F347" s="148"/>
      <c r="G347" s="148"/>
      <c r="H347" s="148"/>
      <c r="I347" s="149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</row>
    <row r="348" spans="1:19" ht="36" customHeight="1" x14ac:dyDescent="0.2">
      <c r="A348" s="161">
        <v>38.19</v>
      </c>
      <c r="B348" s="162" t="s">
        <v>864</v>
      </c>
      <c r="C348" s="165" t="s">
        <v>428</v>
      </c>
      <c r="D348" s="163" t="s">
        <v>821</v>
      </c>
      <c r="E348" s="163" t="s">
        <v>861</v>
      </c>
      <c r="F348" s="148"/>
      <c r="G348" s="148"/>
      <c r="H348" s="148"/>
      <c r="I348" s="149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</row>
    <row r="349" spans="1:19" ht="36" customHeight="1" x14ac:dyDescent="0.2">
      <c r="A349" s="161" t="s">
        <v>961</v>
      </c>
      <c r="B349" s="162" t="s">
        <v>865</v>
      </c>
      <c r="C349" s="165" t="s">
        <v>429</v>
      </c>
      <c r="D349" s="163" t="s">
        <v>822</v>
      </c>
      <c r="E349" s="163" t="s">
        <v>861</v>
      </c>
      <c r="F349" s="148"/>
      <c r="G349" s="148"/>
      <c r="H349" s="148"/>
      <c r="I349" s="149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</row>
    <row r="350" spans="1:19" ht="36" customHeight="1" x14ac:dyDescent="0.2">
      <c r="A350" s="161">
        <v>38.21</v>
      </c>
      <c r="B350" s="162" t="s">
        <v>864</v>
      </c>
      <c r="C350" s="165" t="s">
        <v>430</v>
      </c>
      <c r="D350" s="163" t="s">
        <v>823</v>
      </c>
      <c r="E350" s="163" t="s">
        <v>861</v>
      </c>
      <c r="F350" s="148"/>
      <c r="G350" s="148"/>
      <c r="H350" s="148"/>
      <c r="I350" s="149"/>
      <c r="J350" s="148"/>
      <c r="K350" s="148"/>
      <c r="L350" s="148"/>
      <c r="M350" s="148"/>
      <c r="N350" s="148"/>
      <c r="O350" s="148"/>
      <c r="P350" s="148"/>
      <c r="Q350" s="148"/>
      <c r="R350" s="148"/>
      <c r="S350" s="148"/>
    </row>
    <row r="351" spans="1:19" ht="36" customHeight="1" x14ac:dyDescent="0.2">
      <c r="A351" s="161">
        <v>38.22</v>
      </c>
      <c r="B351" s="162" t="s">
        <v>864</v>
      </c>
      <c r="C351" s="164" t="s">
        <v>431</v>
      </c>
      <c r="D351" s="163" t="s">
        <v>824</v>
      </c>
      <c r="E351" s="163" t="s">
        <v>861</v>
      </c>
      <c r="F351" s="148"/>
      <c r="G351" s="148"/>
      <c r="H351" s="148"/>
      <c r="I351" s="149"/>
      <c r="J351" s="148"/>
      <c r="K351" s="148"/>
      <c r="L351" s="148"/>
      <c r="M351" s="148"/>
      <c r="N351" s="148"/>
      <c r="O351" s="148"/>
      <c r="P351" s="148"/>
      <c r="Q351" s="148"/>
      <c r="R351" s="148"/>
      <c r="S351" s="148"/>
    </row>
    <row r="352" spans="1:19" ht="36" customHeight="1" x14ac:dyDescent="0.2">
      <c r="A352" s="161">
        <v>38.229999999999997</v>
      </c>
      <c r="B352" s="162" t="s">
        <v>864</v>
      </c>
      <c r="C352" s="164" t="s">
        <v>432</v>
      </c>
      <c r="D352" s="163" t="s">
        <v>825</v>
      </c>
      <c r="E352" s="163" t="s">
        <v>861</v>
      </c>
      <c r="F352" s="148"/>
      <c r="G352" s="148"/>
      <c r="H352" s="148"/>
      <c r="I352" s="149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</row>
    <row r="353" spans="1:19" ht="36" customHeight="1" x14ac:dyDescent="0.2">
      <c r="A353" s="161">
        <v>38.24</v>
      </c>
      <c r="B353" s="162" t="s">
        <v>864</v>
      </c>
      <c r="C353" s="164" t="s">
        <v>433</v>
      </c>
      <c r="D353" s="163" t="s">
        <v>826</v>
      </c>
      <c r="E353" s="163" t="s">
        <v>861</v>
      </c>
      <c r="F353" s="148"/>
      <c r="G353" s="148"/>
      <c r="H353" s="148"/>
      <c r="I353" s="149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</row>
    <row r="354" spans="1:19" ht="36" customHeight="1" x14ac:dyDescent="0.2">
      <c r="A354" s="161">
        <v>38.25</v>
      </c>
      <c r="B354" s="162" t="s">
        <v>171</v>
      </c>
      <c r="C354" s="164" t="s">
        <v>434</v>
      </c>
      <c r="D354" s="163" t="s">
        <v>827</v>
      </c>
      <c r="E354" s="163" t="s">
        <v>861</v>
      </c>
      <c r="F354" s="148"/>
      <c r="G354" s="148"/>
      <c r="H354" s="148"/>
      <c r="I354" s="149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</row>
    <row r="355" spans="1:19" ht="36" customHeight="1" x14ac:dyDescent="0.2">
      <c r="A355" s="161">
        <v>38.26</v>
      </c>
      <c r="B355" s="162" t="s">
        <v>866</v>
      </c>
      <c r="C355" s="164" t="s">
        <v>435</v>
      </c>
      <c r="D355" s="163" t="s">
        <v>828</v>
      </c>
      <c r="E355" s="163" t="s">
        <v>861</v>
      </c>
      <c r="F355" s="148"/>
      <c r="G355" s="148"/>
      <c r="H355" s="148"/>
      <c r="I355" s="149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</row>
    <row r="356" spans="1:19" ht="36" customHeight="1" x14ac:dyDescent="0.2">
      <c r="A356" s="161">
        <v>38.270000000000003</v>
      </c>
      <c r="B356" s="162" t="s">
        <v>171</v>
      </c>
      <c r="C356" s="164" t="s">
        <v>436</v>
      </c>
      <c r="D356" s="163" t="s">
        <v>829</v>
      </c>
      <c r="E356" s="163" t="s">
        <v>861</v>
      </c>
      <c r="F356" s="148"/>
      <c r="G356" s="148"/>
      <c r="H356" s="148"/>
      <c r="I356" s="149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</row>
    <row r="357" spans="1:19" ht="36" customHeight="1" x14ac:dyDescent="0.2">
      <c r="A357" s="161">
        <v>38.28</v>
      </c>
      <c r="B357" s="162" t="s">
        <v>865</v>
      </c>
      <c r="C357" s="164" t="s">
        <v>437</v>
      </c>
      <c r="D357" s="163" t="s">
        <v>830</v>
      </c>
      <c r="E357" s="163" t="s">
        <v>861</v>
      </c>
      <c r="F357" s="148"/>
      <c r="G357" s="148"/>
      <c r="H357" s="148"/>
      <c r="I357" s="149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</row>
    <row r="358" spans="1:19" ht="36" customHeight="1" x14ac:dyDescent="0.2">
      <c r="A358" s="161">
        <v>38.29</v>
      </c>
      <c r="B358" s="162" t="s">
        <v>865</v>
      </c>
      <c r="C358" s="164" t="s">
        <v>438</v>
      </c>
      <c r="D358" s="163" t="s">
        <v>831</v>
      </c>
      <c r="E358" s="163" t="s">
        <v>861</v>
      </c>
      <c r="F358" s="148"/>
      <c r="G358" s="148"/>
      <c r="H358" s="148"/>
      <c r="I358" s="149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</row>
    <row r="359" spans="1:19" ht="36" customHeight="1" x14ac:dyDescent="0.2">
      <c r="A359" s="161" t="s">
        <v>962</v>
      </c>
      <c r="B359" s="162" t="s">
        <v>865</v>
      </c>
      <c r="C359" s="164" t="s">
        <v>439</v>
      </c>
      <c r="D359" s="163" t="s">
        <v>832</v>
      </c>
      <c r="E359" s="163" t="s">
        <v>861</v>
      </c>
      <c r="F359" s="148"/>
      <c r="G359" s="148"/>
      <c r="H359" s="148"/>
      <c r="I359" s="149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</row>
    <row r="360" spans="1:19" ht="36" customHeight="1" x14ac:dyDescent="0.2">
      <c r="A360" s="161">
        <v>38.31</v>
      </c>
      <c r="B360" s="162" t="s">
        <v>865</v>
      </c>
      <c r="C360" s="164" t="s">
        <v>440</v>
      </c>
      <c r="D360" s="163" t="s">
        <v>833</v>
      </c>
      <c r="E360" s="163" t="s">
        <v>861</v>
      </c>
      <c r="F360" s="148"/>
      <c r="G360" s="148"/>
      <c r="H360" s="148"/>
      <c r="I360" s="149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</row>
    <row r="361" spans="1:19" ht="36" customHeight="1" x14ac:dyDescent="0.2">
      <c r="A361" s="161">
        <v>38.32</v>
      </c>
      <c r="B361" s="162" t="s">
        <v>865</v>
      </c>
      <c r="C361" s="164" t="s">
        <v>441</v>
      </c>
      <c r="D361" s="163" t="s">
        <v>834</v>
      </c>
      <c r="E361" s="163" t="s">
        <v>861</v>
      </c>
      <c r="F361" s="148"/>
      <c r="G361" s="148"/>
      <c r="H361" s="148"/>
      <c r="I361" s="149"/>
      <c r="J361" s="148"/>
      <c r="K361" s="148"/>
      <c r="L361" s="148"/>
      <c r="M361" s="148"/>
      <c r="N361" s="148"/>
      <c r="O361" s="148"/>
      <c r="P361" s="148"/>
      <c r="Q361" s="148"/>
      <c r="R361" s="148"/>
      <c r="S361" s="148"/>
    </row>
    <row r="362" spans="1:19" ht="36" customHeight="1" x14ac:dyDescent="0.2">
      <c r="A362" s="161">
        <v>38.33</v>
      </c>
      <c r="B362" s="162" t="s">
        <v>865</v>
      </c>
      <c r="C362" s="164" t="s">
        <v>442</v>
      </c>
      <c r="D362" s="163" t="s">
        <v>835</v>
      </c>
      <c r="E362" s="163" t="s">
        <v>861</v>
      </c>
      <c r="F362" s="148"/>
      <c r="G362" s="148"/>
      <c r="H362" s="148"/>
      <c r="I362" s="149"/>
      <c r="J362" s="148"/>
      <c r="K362" s="148"/>
      <c r="L362" s="148"/>
      <c r="M362" s="148"/>
      <c r="N362" s="148"/>
      <c r="O362" s="148"/>
      <c r="P362" s="148"/>
      <c r="Q362" s="148"/>
      <c r="R362" s="148"/>
      <c r="S362" s="148"/>
    </row>
    <row r="363" spans="1:19" ht="36" customHeight="1" x14ac:dyDescent="0.2">
      <c r="A363" s="161">
        <v>38.340000000000003</v>
      </c>
      <c r="B363" s="162" t="s">
        <v>865</v>
      </c>
      <c r="C363" s="164" t="s">
        <v>443</v>
      </c>
      <c r="D363" s="163" t="s">
        <v>836</v>
      </c>
      <c r="E363" s="163" t="s">
        <v>861</v>
      </c>
      <c r="F363" s="148"/>
      <c r="G363" s="148"/>
      <c r="H363" s="148"/>
      <c r="I363" s="149"/>
      <c r="J363" s="148"/>
      <c r="K363" s="148"/>
      <c r="L363" s="148"/>
      <c r="M363" s="148"/>
      <c r="N363" s="148"/>
      <c r="O363" s="148"/>
      <c r="P363" s="148"/>
      <c r="Q363" s="148"/>
      <c r="R363" s="148"/>
      <c r="S363" s="148"/>
    </row>
    <row r="364" spans="1:19" ht="36" customHeight="1" x14ac:dyDescent="0.2">
      <c r="A364" s="161">
        <v>38.35</v>
      </c>
      <c r="B364" s="162" t="s">
        <v>865</v>
      </c>
      <c r="C364" s="164" t="s">
        <v>444</v>
      </c>
      <c r="D364" s="163" t="s">
        <v>837</v>
      </c>
      <c r="E364" s="163" t="s">
        <v>861</v>
      </c>
      <c r="F364" s="148"/>
      <c r="G364" s="148"/>
      <c r="H364" s="148"/>
      <c r="I364" s="149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</row>
    <row r="365" spans="1:19" ht="36" customHeight="1" x14ac:dyDescent="0.2">
      <c r="A365" s="161">
        <v>38.36</v>
      </c>
      <c r="B365" s="162" t="s">
        <v>865</v>
      </c>
      <c r="C365" s="164" t="s">
        <v>445</v>
      </c>
      <c r="D365" s="163" t="s">
        <v>838</v>
      </c>
      <c r="E365" s="163" t="s">
        <v>861</v>
      </c>
      <c r="F365" s="148"/>
      <c r="G365" s="148"/>
      <c r="H365" s="148"/>
      <c r="I365" s="149"/>
      <c r="J365" s="148"/>
      <c r="K365" s="148"/>
      <c r="L365" s="148"/>
      <c r="M365" s="148"/>
      <c r="N365" s="148"/>
      <c r="O365" s="148"/>
      <c r="P365" s="148"/>
      <c r="Q365" s="148"/>
      <c r="R365" s="148"/>
      <c r="S365" s="148"/>
    </row>
    <row r="366" spans="1:19" ht="36" customHeight="1" x14ac:dyDescent="0.2">
      <c r="A366" s="161">
        <v>38.369999999999997</v>
      </c>
      <c r="B366" s="162" t="s">
        <v>865</v>
      </c>
      <c r="C366" s="164" t="s">
        <v>446</v>
      </c>
      <c r="D366" s="163" t="s">
        <v>839</v>
      </c>
      <c r="E366" s="163" t="s">
        <v>861</v>
      </c>
      <c r="F366" s="148"/>
      <c r="G366" s="148"/>
      <c r="H366" s="148"/>
      <c r="I366" s="149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</row>
    <row r="367" spans="1:19" ht="36" customHeight="1" x14ac:dyDescent="0.2">
      <c r="A367" s="161">
        <v>38.380000000000003</v>
      </c>
      <c r="B367" s="162" t="s">
        <v>865</v>
      </c>
      <c r="C367" s="164" t="s">
        <v>447</v>
      </c>
      <c r="D367" s="163" t="s">
        <v>840</v>
      </c>
      <c r="E367" s="163" t="s">
        <v>861</v>
      </c>
      <c r="F367" s="148"/>
      <c r="G367" s="148"/>
      <c r="H367" s="148"/>
      <c r="I367" s="149"/>
      <c r="J367" s="148"/>
      <c r="K367" s="148"/>
      <c r="L367" s="148"/>
      <c r="M367" s="148"/>
      <c r="N367" s="148"/>
      <c r="O367" s="148"/>
      <c r="P367" s="148"/>
      <c r="Q367" s="148"/>
      <c r="R367" s="148"/>
      <c r="S367" s="148"/>
    </row>
    <row r="368" spans="1:19" ht="36" customHeight="1" x14ac:dyDescent="0.2">
      <c r="A368" s="161">
        <v>38.39</v>
      </c>
      <c r="B368" s="162" t="s">
        <v>865</v>
      </c>
      <c r="C368" s="164" t="s">
        <v>448</v>
      </c>
      <c r="D368" s="163" t="s">
        <v>841</v>
      </c>
      <c r="E368" s="163" t="s">
        <v>861</v>
      </c>
      <c r="F368" s="148"/>
      <c r="G368" s="148"/>
      <c r="H368" s="148"/>
      <c r="I368" s="149"/>
      <c r="J368" s="148"/>
      <c r="K368" s="148"/>
      <c r="L368" s="148"/>
      <c r="M368" s="148"/>
      <c r="N368" s="148"/>
      <c r="O368" s="148"/>
      <c r="P368" s="148"/>
      <c r="Q368" s="148"/>
      <c r="R368" s="148"/>
      <c r="S368" s="148"/>
    </row>
    <row r="369" spans="1:19" ht="36" customHeight="1" x14ac:dyDescent="0.2">
      <c r="A369" s="161" t="s">
        <v>963</v>
      </c>
      <c r="B369" s="162" t="s">
        <v>865</v>
      </c>
      <c r="C369" s="164" t="s">
        <v>449</v>
      </c>
      <c r="D369" s="163" t="s">
        <v>842</v>
      </c>
      <c r="E369" s="163" t="s">
        <v>861</v>
      </c>
      <c r="F369" s="148"/>
      <c r="G369" s="148"/>
      <c r="H369" s="148"/>
      <c r="I369" s="149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</row>
    <row r="370" spans="1:19" ht="36" customHeight="1" x14ac:dyDescent="0.2">
      <c r="A370" s="161">
        <v>38.409999999999997</v>
      </c>
      <c r="B370" s="162" t="s">
        <v>865</v>
      </c>
      <c r="C370" s="164" t="s">
        <v>450</v>
      </c>
      <c r="D370" s="163" t="s">
        <v>843</v>
      </c>
      <c r="E370" s="163" t="s">
        <v>861</v>
      </c>
      <c r="F370" s="148"/>
      <c r="G370" s="148"/>
      <c r="H370" s="148"/>
      <c r="I370" s="149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</row>
    <row r="371" spans="1:19" ht="36" customHeight="1" x14ac:dyDescent="0.2">
      <c r="A371" s="161">
        <v>38.42</v>
      </c>
      <c r="B371" s="162" t="s">
        <v>865</v>
      </c>
      <c r="C371" s="164" t="s">
        <v>451</v>
      </c>
      <c r="D371" s="163" t="s">
        <v>844</v>
      </c>
      <c r="E371" s="163" t="s">
        <v>861</v>
      </c>
      <c r="F371" s="148"/>
      <c r="G371" s="148"/>
      <c r="H371" s="148"/>
      <c r="I371" s="149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</row>
    <row r="372" spans="1:19" ht="36" customHeight="1" x14ac:dyDescent="0.2">
      <c r="A372" s="161">
        <v>38.43</v>
      </c>
      <c r="B372" s="162" t="s">
        <v>865</v>
      </c>
      <c r="C372" s="164" t="s">
        <v>452</v>
      </c>
      <c r="D372" s="163" t="s">
        <v>845</v>
      </c>
      <c r="E372" s="163" t="s">
        <v>861</v>
      </c>
      <c r="F372" s="148"/>
      <c r="G372" s="148"/>
      <c r="H372" s="148"/>
      <c r="I372" s="149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</row>
    <row r="373" spans="1:19" ht="36" customHeight="1" x14ac:dyDescent="0.2">
      <c r="A373" s="161">
        <v>38.44</v>
      </c>
      <c r="B373" s="162" t="s">
        <v>457</v>
      </c>
      <c r="C373" s="164" t="s">
        <v>453</v>
      </c>
      <c r="D373" s="163" t="s">
        <v>846</v>
      </c>
      <c r="E373" s="163" t="s">
        <v>862</v>
      </c>
      <c r="F373" s="148"/>
      <c r="G373" s="148"/>
      <c r="H373" s="148"/>
      <c r="I373" s="149"/>
      <c r="J373" s="148"/>
      <c r="K373" s="148"/>
      <c r="L373" s="148"/>
      <c r="M373" s="148"/>
      <c r="N373" s="148"/>
      <c r="O373" s="148"/>
      <c r="P373" s="148"/>
      <c r="Q373" s="148"/>
      <c r="R373" s="148"/>
      <c r="S373" s="148"/>
    </row>
    <row r="374" spans="1:19" ht="36" customHeight="1" x14ac:dyDescent="0.2">
      <c r="A374" s="161">
        <v>38.450000000000003</v>
      </c>
      <c r="B374" s="162" t="s">
        <v>457</v>
      </c>
      <c r="C374" s="164" t="s">
        <v>454</v>
      </c>
      <c r="D374" s="163" t="s">
        <v>847</v>
      </c>
      <c r="E374" s="163" t="s">
        <v>862</v>
      </c>
      <c r="F374" s="148"/>
      <c r="G374" s="148"/>
      <c r="H374" s="148"/>
      <c r="I374" s="149"/>
      <c r="J374" s="148"/>
      <c r="K374" s="148"/>
      <c r="L374" s="148"/>
      <c r="M374" s="148"/>
      <c r="N374" s="148"/>
      <c r="O374" s="148"/>
      <c r="P374" s="148"/>
      <c r="Q374" s="148"/>
      <c r="R374" s="148"/>
      <c r="S374" s="148"/>
    </row>
    <row r="375" spans="1:19" ht="36" customHeight="1" x14ac:dyDescent="0.2">
      <c r="A375" s="161">
        <v>38.46</v>
      </c>
      <c r="B375" s="162" t="s">
        <v>152</v>
      </c>
      <c r="C375" s="164" t="s">
        <v>455</v>
      </c>
      <c r="D375" s="163" t="s">
        <v>848</v>
      </c>
      <c r="E375" s="163" t="s">
        <v>862</v>
      </c>
      <c r="F375" s="148"/>
      <c r="G375" s="148"/>
      <c r="H375" s="148"/>
      <c r="I375" s="149"/>
      <c r="J375" s="148"/>
      <c r="K375" s="148"/>
      <c r="L375" s="148"/>
      <c r="M375" s="148"/>
      <c r="N375" s="148"/>
      <c r="O375" s="148"/>
      <c r="P375" s="148"/>
      <c r="Q375" s="148"/>
      <c r="R375" s="148"/>
      <c r="S375" s="148"/>
    </row>
    <row r="376" spans="1:19" ht="36" customHeight="1" x14ac:dyDescent="0.2">
      <c r="A376" s="161">
        <v>38.47</v>
      </c>
      <c r="B376" s="162" t="s">
        <v>867</v>
      </c>
      <c r="C376" s="164" t="s">
        <v>456</v>
      </c>
      <c r="D376" s="163" t="s">
        <v>849</v>
      </c>
      <c r="E376" s="163" t="s">
        <v>862</v>
      </c>
      <c r="F376" s="148"/>
      <c r="G376" s="148"/>
      <c r="H376" s="148"/>
      <c r="I376" s="149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</row>
    <row r="377" spans="1:19" ht="36" customHeight="1" x14ac:dyDescent="0.2">
      <c r="A377" s="161">
        <v>38.479999999999997</v>
      </c>
      <c r="B377" s="164" t="s">
        <v>457</v>
      </c>
      <c r="C377" s="164" t="s">
        <v>457</v>
      </c>
      <c r="D377" s="163" t="s">
        <v>850</v>
      </c>
      <c r="E377" s="163" t="s">
        <v>862</v>
      </c>
      <c r="F377" s="148"/>
      <c r="G377" s="148"/>
      <c r="H377" s="148"/>
      <c r="I377" s="149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</row>
    <row r="378" spans="1:19" ht="36" customHeight="1" x14ac:dyDescent="0.2">
      <c r="A378" s="161">
        <v>38.49</v>
      </c>
      <c r="B378" s="162" t="s">
        <v>868</v>
      </c>
      <c r="C378" s="164" t="s">
        <v>458</v>
      </c>
      <c r="D378" s="163" t="s">
        <v>851</v>
      </c>
      <c r="E378" s="163" t="s">
        <v>862</v>
      </c>
      <c r="F378" s="148"/>
      <c r="G378" s="148"/>
      <c r="H378" s="148"/>
      <c r="I378" s="149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</row>
    <row r="379" spans="1:19" ht="36" customHeight="1" x14ac:dyDescent="0.2">
      <c r="A379" s="161" t="s">
        <v>964</v>
      </c>
      <c r="B379" s="162" t="s">
        <v>319</v>
      </c>
      <c r="C379" s="164" t="s">
        <v>459</v>
      </c>
      <c r="D379" s="163" t="s">
        <v>852</v>
      </c>
      <c r="E379" s="163" t="s">
        <v>862</v>
      </c>
      <c r="F379" s="148"/>
      <c r="G379" s="148"/>
      <c r="H379" s="148"/>
      <c r="I379" s="149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</row>
    <row r="380" spans="1:19" ht="36" customHeight="1" x14ac:dyDescent="0.2">
      <c r="A380" s="161">
        <v>38.51</v>
      </c>
      <c r="B380" s="162" t="s">
        <v>869</v>
      </c>
      <c r="C380" s="164" t="s">
        <v>460</v>
      </c>
      <c r="D380" s="163" t="s">
        <v>853</v>
      </c>
      <c r="E380" s="163" t="s">
        <v>862</v>
      </c>
      <c r="F380" s="148"/>
      <c r="G380" s="148"/>
      <c r="H380" s="148"/>
      <c r="I380" s="149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</row>
    <row r="381" spans="1:19" ht="36" customHeight="1" x14ac:dyDescent="0.2">
      <c r="A381" s="161">
        <v>38.520000000000003</v>
      </c>
      <c r="B381" s="162" t="s">
        <v>870</v>
      </c>
      <c r="C381" s="164" t="s">
        <v>461</v>
      </c>
      <c r="D381" s="163" t="s">
        <v>854</v>
      </c>
      <c r="E381" s="163" t="s">
        <v>862</v>
      </c>
      <c r="F381" s="148"/>
      <c r="G381" s="148"/>
      <c r="H381" s="148"/>
      <c r="I381" s="149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</row>
    <row r="382" spans="1:19" ht="36" customHeight="1" x14ac:dyDescent="0.2">
      <c r="A382" s="161">
        <v>38.53</v>
      </c>
      <c r="B382" s="162" t="s">
        <v>865</v>
      </c>
      <c r="C382" s="164" t="s">
        <v>462</v>
      </c>
      <c r="D382" s="163" t="s">
        <v>855</v>
      </c>
      <c r="E382" s="163" t="s">
        <v>862</v>
      </c>
      <c r="F382" s="148"/>
      <c r="G382" s="148"/>
      <c r="H382" s="148"/>
      <c r="I382" s="149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</row>
    <row r="383" spans="1:19" ht="36" customHeight="1" x14ac:dyDescent="0.2">
      <c r="A383" s="161">
        <v>38.54</v>
      </c>
      <c r="B383" s="162" t="s">
        <v>865</v>
      </c>
      <c r="C383" s="164" t="s">
        <v>463</v>
      </c>
      <c r="D383" s="163" t="s">
        <v>856</v>
      </c>
      <c r="E383" s="163" t="s">
        <v>862</v>
      </c>
      <c r="F383" s="148"/>
      <c r="G383" s="148"/>
      <c r="H383" s="148"/>
      <c r="I383" s="149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</row>
    <row r="384" spans="1:19" ht="36" customHeight="1" x14ac:dyDescent="0.2">
      <c r="A384" s="161">
        <v>38.549999999999997</v>
      </c>
      <c r="B384" s="162" t="s">
        <v>865</v>
      </c>
      <c r="C384" s="164" t="s">
        <v>464</v>
      </c>
      <c r="D384" s="163" t="s">
        <v>857</v>
      </c>
      <c r="E384" s="163" t="s">
        <v>862</v>
      </c>
      <c r="F384" s="148"/>
      <c r="G384" s="148"/>
      <c r="H384" s="148"/>
      <c r="I384" s="149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</row>
    <row r="385" spans="1:21" ht="36" customHeight="1" x14ac:dyDescent="0.2">
      <c r="A385" s="161">
        <v>38.56</v>
      </c>
      <c r="B385" s="162" t="s">
        <v>865</v>
      </c>
      <c r="C385" s="164" t="s">
        <v>465</v>
      </c>
      <c r="D385" s="163" t="s">
        <v>858</v>
      </c>
      <c r="E385" s="163" t="s">
        <v>862</v>
      </c>
      <c r="F385" s="148"/>
      <c r="G385" s="148"/>
      <c r="H385" s="148"/>
      <c r="I385" s="149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</row>
    <row r="386" spans="1:21" ht="36" customHeight="1" x14ac:dyDescent="0.2">
      <c r="A386" s="161">
        <v>38.57</v>
      </c>
      <c r="B386" s="162" t="s">
        <v>865</v>
      </c>
      <c r="C386" s="164" t="s">
        <v>466</v>
      </c>
      <c r="D386" s="163" t="s">
        <v>859</v>
      </c>
      <c r="E386" s="163" t="s">
        <v>862</v>
      </c>
      <c r="F386" s="148"/>
      <c r="G386" s="148"/>
      <c r="H386" s="148"/>
      <c r="I386" s="149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</row>
    <row r="387" spans="1:21" ht="36" customHeight="1" x14ac:dyDescent="0.2">
      <c r="A387" s="161">
        <v>38.58</v>
      </c>
      <c r="B387" s="162" t="s">
        <v>865</v>
      </c>
      <c r="C387" s="164" t="s">
        <v>467</v>
      </c>
      <c r="D387" s="163" t="s">
        <v>860</v>
      </c>
      <c r="E387" s="163" t="s">
        <v>862</v>
      </c>
      <c r="F387" s="148"/>
      <c r="G387" s="148"/>
      <c r="H387" s="148"/>
      <c r="I387" s="149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</row>
    <row r="388" spans="1:21" s="186" customFormat="1" x14ac:dyDescent="0.2">
      <c r="A388" s="96"/>
      <c r="B388" s="151"/>
      <c r="C388" s="151"/>
      <c r="D388" s="152"/>
      <c r="E388" s="152"/>
      <c r="F388" s="96"/>
      <c r="G388" s="96"/>
      <c r="H388" s="96"/>
      <c r="I388" s="153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U388" s="103"/>
    </row>
    <row r="389" spans="1:21" s="17" customFormat="1" ht="36" customHeight="1" x14ac:dyDescent="0.3">
      <c r="A389" s="161"/>
      <c r="B389" s="173" t="s">
        <v>802</v>
      </c>
      <c r="C389" s="171"/>
      <c r="D389" s="171"/>
      <c r="E389" s="172"/>
      <c r="F389" s="170" t="s">
        <v>1128</v>
      </c>
      <c r="G389" s="170"/>
      <c r="H389" s="170"/>
      <c r="I389" s="168"/>
      <c r="J389" s="170"/>
      <c r="K389" s="170"/>
      <c r="L389" s="170"/>
      <c r="M389" s="170"/>
      <c r="N389" s="170"/>
      <c r="O389" s="170"/>
      <c r="P389" s="170"/>
      <c r="Q389" s="170"/>
      <c r="R389" s="170"/>
      <c r="S389" s="170"/>
    </row>
    <row r="390" spans="1:21" ht="36" customHeight="1" x14ac:dyDescent="0.2">
      <c r="A390" s="161">
        <v>39.1</v>
      </c>
      <c r="B390" s="162" t="s">
        <v>170</v>
      </c>
      <c r="C390" s="164" t="s">
        <v>410</v>
      </c>
      <c r="D390" s="163" t="s">
        <v>803</v>
      </c>
      <c r="E390" s="163" t="s">
        <v>861</v>
      </c>
      <c r="F390" s="148"/>
      <c r="G390" s="148"/>
      <c r="H390" s="148"/>
      <c r="I390" s="149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</row>
    <row r="391" spans="1:21" ht="36" customHeight="1" x14ac:dyDescent="0.2">
      <c r="A391" s="161">
        <v>39.200000000000003</v>
      </c>
      <c r="B391" s="162" t="s">
        <v>170</v>
      </c>
      <c r="C391" s="164" t="s">
        <v>411</v>
      </c>
      <c r="D391" s="163" t="s">
        <v>804</v>
      </c>
      <c r="E391" s="163" t="s">
        <v>861</v>
      </c>
      <c r="F391" s="148"/>
      <c r="G391" s="148"/>
      <c r="H391" s="148"/>
      <c r="I391" s="149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</row>
    <row r="392" spans="1:21" ht="36" customHeight="1" x14ac:dyDescent="0.2">
      <c r="A392" s="161">
        <v>39.299999999999997</v>
      </c>
      <c r="B392" s="162" t="s">
        <v>863</v>
      </c>
      <c r="C392" s="165" t="s">
        <v>412</v>
      </c>
      <c r="D392" s="163" t="s">
        <v>805</v>
      </c>
      <c r="E392" s="163" t="s">
        <v>861</v>
      </c>
      <c r="F392" s="148"/>
      <c r="G392" s="148"/>
      <c r="H392" s="148"/>
      <c r="I392" s="149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</row>
    <row r="393" spans="1:21" ht="36" customHeight="1" x14ac:dyDescent="0.2">
      <c r="A393" s="161">
        <v>39.4</v>
      </c>
      <c r="B393" s="162" t="s">
        <v>863</v>
      </c>
      <c r="C393" s="165" t="s">
        <v>413</v>
      </c>
      <c r="D393" s="163" t="s">
        <v>806</v>
      </c>
      <c r="E393" s="163" t="s">
        <v>861</v>
      </c>
      <c r="F393" s="148"/>
      <c r="G393" s="148"/>
      <c r="H393" s="148"/>
      <c r="I393" s="149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</row>
    <row r="394" spans="1:21" ht="36" customHeight="1" x14ac:dyDescent="0.2">
      <c r="A394" s="161">
        <v>39.5</v>
      </c>
      <c r="B394" s="162" t="s">
        <v>863</v>
      </c>
      <c r="C394" s="165" t="s">
        <v>414</v>
      </c>
      <c r="D394" s="163" t="s">
        <v>807</v>
      </c>
      <c r="E394" s="163" t="s">
        <v>861</v>
      </c>
      <c r="F394" s="148"/>
      <c r="G394" s="148"/>
      <c r="H394" s="148"/>
      <c r="I394" s="149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</row>
    <row r="395" spans="1:21" ht="36" customHeight="1" x14ac:dyDescent="0.2">
      <c r="A395" s="161">
        <v>39.6</v>
      </c>
      <c r="B395" s="162" t="s">
        <v>863</v>
      </c>
      <c r="C395" s="165" t="s">
        <v>415</v>
      </c>
      <c r="D395" s="163" t="s">
        <v>808</v>
      </c>
      <c r="E395" s="163" t="s">
        <v>861</v>
      </c>
      <c r="F395" s="148"/>
      <c r="G395" s="148"/>
      <c r="H395" s="148"/>
      <c r="I395" s="149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</row>
    <row r="396" spans="1:21" ht="36" customHeight="1" x14ac:dyDescent="0.2">
      <c r="A396" s="161">
        <v>39.700000000000003</v>
      </c>
      <c r="B396" s="162" t="s">
        <v>863</v>
      </c>
      <c r="C396" s="165" t="s">
        <v>416</v>
      </c>
      <c r="D396" s="163" t="s">
        <v>809</v>
      </c>
      <c r="E396" s="163" t="s">
        <v>861</v>
      </c>
      <c r="F396" s="148"/>
      <c r="G396" s="148"/>
      <c r="H396" s="148"/>
      <c r="I396" s="149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</row>
    <row r="397" spans="1:21" ht="36" customHeight="1" x14ac:dyDescent="0.2">
      <c r="A397" s="161">
        <v>39.799999999999997</v>
      </c>
      <c r="B397" s="162" t="s">
        <v>863</v>
      </c>
      <c r="C397" s="165" t="s">
        <v>417</v>
      </c>
      <c r="D397" s="163" t="s">
        <v>810</v>
      </c>
      <c r="E397" s="163" t="s">
        <v>861</v>
      </c>
      <c r="F397" s="148"/>
      <c r="G397" s="148"/>
      <c r="H397" s="148"/>
      <c r="I397" s="149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</row>
    <row r="398" spans="1:21" ht="36" customHeight="1" x14ac:dyDescent="0.2">
      <c r="A398" s="161">
        <v>39.9</v>
      </c>
      <c r="B398" s="162" t="s">
        <v>863</v>
      </c>
      <c r="C398" s="165" t="s">
        <v>418</v>
      </c>
      <c r="D398" s="163" t="s">
        <v>811</v>
      </c>
      <c r="E398" s="163" t="s">
        <v>861</v>
      </c>
      <c r="F398" s="148"/>
      <c r="G398" s="148"/>
      <c r="H398" s="148"/>
      <c r="I398" s="149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</row>
    <row r="399" spans="1:21" ht="36" customHeight="1" x14ac:dyDescent="0.2">
      <c r="A399" s="161" t="s">
        <v>965</v>
      </c>
      <c r="B399" s="162" t="s">
        <v>863</v>
      </c>
      <c r="C399" s="165" t="s">
        <v>419</v>
      </c>
      <c r="D399" s="163" t="s">
        <v>812</v>
      </c>
      <c r="E399" s="163" t="s">
        <v>861</v>
      </c>
      <c r="F399" s="148"/>
      <c r="G399" s="148"/>
      <c r="H399" s="148"/>
      <c r="I399" s="149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</row>
    <row r="400" spans="1:21" ht="36" customHeight="1" x14ac:dyDescent="0.2">
      <c r="A400" s="161">
        <v>39.11</v>
      </c>
      <c r="B400" s="162" t="s">
        <v>863</v>
      </c>
      <c r="C400" s="165" t="s">
        <v>420</v>
      </c>
      <c r="D400" s="163" t="s">
        <v>813</v>
      </c>
      <c r="E400" s="163" t="s">
        <v>861</v>
      </c>
      <c r="F400" s="148"/>
      <c r="G400" s="148"/>
      <c r="H400" s="148"/>
      <c r="I400" s="149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</row>
    <row r="401" spans="1:19" ht="36" customHeight="1" x14ac:dyDescent="0.2">
      <c r="A401" s="161">
        <v>39.119999999999997</v>
      </c>
      <c r="B401" s="162" t="s">
        <v>863</v>
      </c>
      <c r="C401" s="165" t="s">
        <v>421</v>
      </c>
      <c r="D401" s="163" t="s">
        <v>814</v>
      </c>
      <c r="E401" s="163" t="s">
        <v>861</v>
      </c>
      <c r="F401" s="148"/>
      <c r="G401" s="148"/>
      <c r="H401" s="148"/>
      <c r="I401" s="149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</row>
    <row r="402" spans="1:19" ht="36" customHeight="1" x14ac:dyDescent="0.2">
      <c r="A402" s="161">
        <v>39.130000000000003</v>
      </c>
      <c r="B402" s="162" t="s">
        <v>863</v>
      </c>
      <c r="C402" s="165" t="s">
        <v>422</v>
      </c>
      <c r="D402" s="163" t="s">
        <v>815</v>
      </c>
      <c r="E402" s="163" t="s">
        <v>861</v>
      </c>
      <c r="F402" s="148"/>
      <c r="G402" s="148"/>
      <c r="H402" s="148"/>
      <c r="I402" s="149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</row>
    <row r="403" spans="1:19" ht="36" customHeight="1" x14ac:dyDescent="0.2">
      <c r="A403" s="161">
        <v>39.14</v>
      </c>
      <c r="B403" s="162" t="s">
        <v>864</v>
      </c>
      <c r="C403" s="165" t="s">
        <v>423</v>
      </c>
      <c r="D403" s="163" t="s">
        <v>816</v>
      </c>
      <c r="E403" s="163" t="s">
        <v>861</v>
      </c>
      <c r="F403" s="148"/>
      <c r="G403" s="148"/>
      <c r="H403" s="148"/>
      <c r="I403" s="149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</row>
    <row r="404" spans="1:19" ht="36" customHeight="1" x14ac:dyDescent="0.2">
      <c r="A404" s="161">
        <v>39.15</v>
      </c>
      <c r="B404" s="162" t="s">
        <v>864</v>
      </c>
      <c r="C404" s="165" t="s">
        <v>424</v>
      </c>
      <c r="D404" s="163" t="s">
        <v>817</v>
      </c>
      <c r="E404" s="163" t="s">
        <v>861</v>
      </c>
      <c r="F404" s="148"/>
      <c r="G404" s="148"/>
      <c r="H404" s="148"/>
      <c r="I404" s="149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</row>
    <row r="405" spans="1:19" ht="36" customHeight="1" x14ac:dyDescent="0.2">
      <c r="A405" s="161">
        <v>39.159999999999997</v>
      </c>
      <c r="B405" s="162" t="s">
        <v>864</v>
      </c>
      <c r="C405" s="165" t="s">
        <v>425</v>
      </c>
      <c r="D405" s="163" t="s">
        <v>818</v>
      </c>
      <c r="E405" s="163" t="s">
        <v>861</v>
      </c>
      <c r="F405" s="148"/>
      <c r="G405" s="148"/>
      <c r="H405" s="148"/>
      <c r="I405" s="149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</row>
    <row r="406" spans="1:19" ht="36" customHeight="1" x14ac:dyDescent="0.2">
      <c r="A406" s="161">
        <v>39.17</v>
      </c>
      <c r="B406" s="162" t="s">
        <v>169</v>
      </c>
      <c r="C406" s="165" t="s">
        <v>426</v>
      </c>
      <c r="D406" s="163" t="s">
        <v>819</v>
      </c>
      <c r="E406" s="163" t="s">
        <v>861</v>
      </c>
      <c r="F406" s="148"/>
      <c r="G406" s="148"/>
      <c r="H406" s="148"/>
      <c r="I406" s="149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</row>
    <row r="407" spans="1:19" ht="36" customHeight="1" x14ac:dyDescent="0.2">
      <c r="A407" s="161">
        <v>39.18</v>
      </c>
      <c r="B407" s="162" t="s">
        <v>864</v>
      </c>
      <c r="C407" s="165" t="s">
        <v>427</v>
      </c>
      <c r="D407" s="163" t="s">
        <v>820</v>
      </c>
      <c r="E407" s="163" t="s">
        <v>861</v>
      </c>
      <c r="F407" s="148"/>
      <c r="G407" s="148"/>
      <c r="H407" s="148"/>
      <c r="I407" s="149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</row>
    <row r="408" spans="1:19" ht="36" customHeight="1" x14ac:dyDescent="0.2">
      <c r="A408" s="161">
        <v>39.19</v>
      </c>
      <c r="B408" s="162" t="s">
        <v>864</v>
      </c>
      <c r="C408" s="165" t="s">
        <v>428</v>
      </c>
      <c r="D408" s="163" t="s">
        <v>821</v>
      </c>
      <c r="E408" s="163" t="s">
        <v>861</v>
      </c>
      <c r="F408" s="148"/>
      <c r="G408" s="148"/>
      <c r="H408" s="148"/>
      <c r="I408" s="149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</row>
    <row r="409" spans="1:19" ht="36" customHeight="1" x14ac:dyDescent="0.2">
      <c r="A409" s="161" t="s">
        <v>966</v>
      </c>
      <c r="B409" s="162" t="s">
        <v>865</v>
      </c>
      <c r="C409" s="165" t="s">
        <v>429</v>
      </c>
      <c r="D409" s="163" t="s">
        <v>822</v>
      </c>
      <c r="E409" s="163" t="s">
        <v>861</v>
      </c>
      <c r="F409" s="148"/>
      <c r="G409" s="148"/>
      <c r="H409" s="148"/>
      <c r="I409" s="149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</row>
    <row r="410" spans="1:19" ht="36" customHeight="1" x14ac:dyDescent="0.2">
      <c r="A410" s="161">
        <v>39.21</v>
      </c>
      <c r="B410" s="162" t="s">
        <v>864</v>
      </c>
      <c r="C410" s="165" t="s">
        <v>430</v>
      </c>
      <c r="D410" s="163" t="s">
        <v>823</v>
      </c>
      <c r="E410" s="163" t="s">
        <v>861</v>
      </c>
      <c r="F410" s="148"/>
      <c r="G410" s="148"/>
      <c r="H410" s="148"/>
      <c r="I410" s="149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</row>
    <row r="411" spans="1:19" ht="36" customHeight="1" x14ac:dyDescent="0.2">
      <c r="A411" s="161">
        <v>39.22</v>
      </c>
      <c r="B411" s="162" t="s">
        <v>864</v>
      </c>
      <c r="C411" s="164" t="s">
        <v>431</v>
      </c>
      <c r="D411" s="163" t="s">
        <v>824</v>
      </c>
      <c r="E411" s="163" t="s">
        <v>861</v>
      </c>
      <c r="F411" s="148"/>
      <c r="G411" s="148"/>
      <c r="H411" s="148"/>
      <c r="I411" s="149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</row>
    <row r="412" spans="1:19" ht="36" customHeight="1" x14ac:dyDescent="0.2">
      <c r="A412" s="161">
        <v>39.229999999999997</v>
      </c>
      <c r="B412" s="162" t="s">
        <v>864</v>
      </c>
      <c r="C412" s="164" t="s">
        <v>432</v>
      </c>
      <c r="D412" s="163" t="s">
        <v>825</v>
      </c>
      <c r="E412" s="163" t="s">
        <v>861</v>
      </c>
      <c r="F412" s="148"/>
      <c r="G412" s="148"/>
      <c r="H412" s="148"/>
      <c r="I412" s="149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</row>
    <row r="413" spans="1:19" ht="36" customHeight="1" x14ac:dyDescent="0.2">
      <c r="A413" s="161">
        <v>39.24</v>
      </c>
      <c r="B413" s="162" t="s">
        <v>864</v>
      </c>
      <c r="C413" s="164" t="s">
        <v>433</v>
      </c>
      <c r="D413" s="163" t="s">
        <v>826</v>
      </c>
      <c r="E413" s="163" t="s">
        <v>861</v>
      </c>
      <c r="F413" s="148"/>
      <c r="G413" s="148"/>
      <c r="H413" s="148"/>
      <c r="I413" s="149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</row>
    <row r="414" spans="1:19" ht="36" customHeight="1" x14ac:dyDescent="0.2">
      <c r="A414" s="161">
        <v>39.25</v>
      </c>
      <c r="B414" s="162" t="s">
        <v>171</v>
      </c>
      <c r="C414" s="164" t="s">
        <v>434</v>
      </c>
      <c r="D414" s="163" t="s">
        <v>827</v>
      </c>
      <c r="E414" s="163" t="s">
        <v>861</v>
      </c>
      <c r="F414" s="148"/>
      <c r="G414" s="148"/>
      <c r="H414" s="148"/>
      <c r="I414" s="149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</row>
    <row r="415" spans="1:19" ht="36" customHeight="1" x14ac:dyDescent="0.2">
      <c r="A415" s="161">
        <v>39.26</v>
      </c>
      <c r="B415" s="162" t="s">
        <v>866</v>
      </c>
      <c r="C415" s="164" t="s">
        <v>435</v>
      </c>
      <c r="D415" s="163" t="s">
        <v>828</v>
      </c>
      <c r="E415" s="163" t="s">
        <v>861</v>
      </c>
      <c r="F415" s="148"/>
      <c r="G415" s="148"/>
      <c r="H415" s="148"/>
      <c r="I415" s="149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</row>
    <row r="416" spans="1:19" ht="36" customHeight="1" x14ac:dyDescent="0.2">
      <c r="A416" s="161">
        <v>39.270000000000003</v>
      </c>
      <c r="B416" s="162" t="s">
        <v>171</v>
      </c>
      <c r="C416" s="164" t="s">
        <v>436</v>
      </c>
      <c r="D416" s="163" t="s">
        <v>829</v>
      </c>
      <c r="E416" s="163" t="s">
        <v>861</v>
      </c>
      <c r="F416" s="148"/>
      <c r="G416" s="148"/>
      <c r="H416" s="148"/>
      <c r="I416" s="149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</row>
    <row r="417" spans="1:19" ht="36" customHeight="1" x14ac:dyDescent="0.2">
      <c r="A417" s="161">
        <v>39.28</v>
      </c>
      <c r="B417" s="162" t="s">
        <v>865</v>
      </c>
      <c r="C417" s="164" t="s">
        <v>437</v>
      </c>
      <c r="D417" s="163" t="s">
        <v>830</v>
      </c>
      <c r="E417" s="163" t="s">
        <v>861</v>
      </c>
      <c r="F417" s="148"/>
      <c r="G417" s="148"/>
      <c r="H417" s="148"/>
      <c r="I417" s="149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</row>
    <row r="418" spans="1:19" ht="36" customHeight="1" x14ac:dyDescent="0.2">
      <c r="A418" s="161">
        <v>39.29</v>
      </c>
      <c r="B418" s="162" t="s">
        <v>865</v>
      </c>
      <c r="C418" s="164" t="s">
        <v>438</v>
      </c>
      <c r="D418" s="163" t="s">
        <v>831</v>
      </c>
      <c r="E418" s="163" t="s">
        <v>861</v>
      </c>
      <c r="F418" s="148"/>
      <c r="G418" s="148"/>
      <c r="H418" s="148"/>
      <c r="I418" s="149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</row>
    <row r="419" spans="1:19" ht="36" customHeight="1" x14ac:dyDescent="0.2">
      <c r="A419" s="161" t="s">
        <v>967</v>
      </c>
      <c r="B419" s="162" t="s">
        <v>865</v>
      </c>
      <c r="C419" s="164" t="s">
        <v>439</v>
      </c>
      <c r="D419" s="163" t="s">
        <v>832</v>
      </c>
      <c r="E419" s="163" t="s">
        <v>861</v>
      </c>
      <c r="F419" s="148"/>
      <c r="G419" s="148"/>
      <c r="H419" s="148"/>
      <c r="I419" s="149"/>
      <c r="J419" s="148"/>
      <c r="K419" s="148"/>
      <c r="L419" s="148"/>
      <c r="M419" s="148"/>
      <c r="N419" s="148"/>
      <c r="O419" s="148"/>
      <c r="P419" s="148"/>
      <c r="Q419" s="148"/>
      <c r="R419" s="148"/>
      <c r="S419" s="148"/>
    </row>
    <row r="420" spans="1:19" ht="36" customHeight="1" x14ac:dyDescent="0.2">
      <c r="A420" s="161">
        <v>39.31</v>
      </c>
      <c r="B420" s="162" t="s">
        <v>865</v>
      </c>
      <c r="C420" s="164" t="s">
        <v>440</v>
      </c>
      <c r="D420" s="163" t="s">
        <v>833</v>
      </c>
      <c r="E420" s="163" t="s">
        <v>861</v>
      </c>
      <c r="F420" s="148"/>
      <c r="G420" s="148"/>
      <c r="H420" s="148"/>
      <c r="I420" s="149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</row>
    <row r="421" spans="1:19" ht="36" customHeight="1" x14ac:dyDescent="0.2">
      <c r="A421" s="161">
        <v>39.32</v>
      </c>
      <c r="B421" s="162" t="s">
        <v>865</v>
      </c>
      <c r="C421" s="164" t="s">
        <v>441</v>
      </c>
      <c r="D421" s="163" t="s">
        <v>834</v>
      </c>
      <c r="E421" s="163" t="s">
        <v>861</v>
      </c>
      <c r="F421" s="148"/>
      <c r="G421" s="148"/>
      <c r="H421" s="148"/>
      <c r="I421" s="149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</row>
    <row r="422" spans="1:19" ht="36" customHeight="1" x14ac:dyDescent="0.2">
      <c r="A422" s="161">
        <v>39.33</v>
      </c>
      <c r="B422" s="162" t="s">
        <v>865</v>
      </c>
      <c r="C422" s="164" t="s">
        <v>442</v>
      </c>
      <c r="D422" s="163" t="s">
        <v>835</v>
      </c>
      <c r="E422" s="163" t="s">
        <v>861</v>
      </c>
      <c r="F422" s="148"/>
      <c r="G422" s="148"/>
      <c r="H422" s="148"/>
      <c r="I422" s="149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</row>
    <row r="423" spans="1:19" ht="36" customHeight="1" x14ac:dyDescent="0.2">
      <c r="A423" s="161">
        <v>39.340000000000003</v>
      </c>
      <c r="B423" s="162" t="s">
        <v>865</v>
      </c>
      <c r="C423" s="164" t="s">
        <v>443</v>
      </c>
      <c r="D423" s="163" t="s">
        <v>836</v>
      </c>
      <c r="E423" s="163" t="s">
        <v>861</v>
      </c>
      <c r="F423" s="148"/>
      <c r="G423" s="148"/>
      <c r="H423" s="148"/>
      <c r="I423" s="149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</row>
    <row r="424" spans="1:19" ht="36" customHeight="1" x14ac:dyDescent="0.2">
      <c r="A424" s="161">
        <v>39.35</v>
      </c>
      <c r="B424" s="162" t="s">
        <v>865</v>
      </c>
      <c r="C424" s="164" t="s">
        <v>444</v>
      </c>
      <c r="D424" s="163" t="s">
        <v>837</v>
      </c>
      <c r="E424" s="163" t="s">
        <v>861</v>
      </c>
      <c r="F424" s="148"/>
      <c r="G424" s="148"/>
      <c r="H424" s="148"/>
      <c r="I424" s="149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</row>
    <row r="425" spans="1:19" ht="36" customHeight="1" x14ac:dyDescent="0.2">
      <c r="A425" s="161">
        <v>39.369999999999997</v>
      </c>
      <c r="B425" s="162" t="s">
        <v>865</v>
      </c>
      <c r="C425" s="164" t="s">
        <v>445</v>
      </c>
      <c r="D425" s="163" t="s">
        <v>838</v>
      </c>
      <c r="E425" s="163" t="s">
        <v>861</v>
      </c>
      <c r="F425" s="148"/>
      <c r="G425" s="148"/>
      <c r="H425" s="148"/>
      <c r="I425" s="149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</row>
    <row r="426" spans="1:19" ht="36" customHeight="1" x14ac:dyDescent="0.2">
      <c r="A426" s="161">
        <v>39.369999999999997</v>
      </c>
      <c r="B426" s="162" t="s">
        <v>865</v>
      </c>
      <c r="C426" s="164" t="s">
        <v>446</v>
      </c>
      <c r="D426" s="163" t="s">
        <v>839</v>
      </c>
      <c r="E426" s="163" t="s">
        <v>861</v>
      </c>
      <c r="F426" s="148"/>
      <c r="G426" s="148"/>
      <c r="H426" s="148"/>
      <c r="I426" s="149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</row>
    <row r="427" spans="1:19" ht="36" customHeight="1" x14ac:dyDescent="0.2">
      <c r="A427" s="161">
        <v>39.380000000000003</v>
      </c>
      <c r="B427" s="162" t="s">
        <v>865</v>
      </c>
      <c r="C427" s="164" t="s">
        <v>447</v>
      </c>
      <c r="D427" s="163" t="s">
        <v>840</v>
      </c>
      <c r="E427" s="163" t="s">
        <v>861</v>
      </c>
      <c r="F427" s="148"/>
      <c r="G427" s="148"/>
      <c r="H427" s="148"/>
      <c r="I427" s="149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</row>
    <row r="428" spans="1:19" ht="36" customHeight="1" x14ac:dyDescent="0.2">
      <c r="A428" s="161">
        <v>39.39</v>
      </c>
      <c r="B428" s="162" t="s">
        <v>865</v>
      </c>
      <c r="C428" s="164" t="s">
        <v>448</v>
      </c>
      <c r="D428" s="163" t="s">
        <v>841</v>
      </c>
      <c r="E428" s="163" t="s">
        <v>861</v>
      </c>
      <c r="F428" s="148"/>
      <c r="G428" s="148"/>
      <c r="H428" s="148"/>
      <c r="I428" s="149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</row>
    <row r="429" spans="1:19" ht="36" customHeight="1" x14ac:dyDescent="0.2">
      <c r="A429" s="161" t="s">
        <v>968</v>
      </c>
      <c r="B429" s="162" t="s">
        <v>865</v>
      </c>
      <c r="C429" s="164" t="s">
        <v>449</v>
      </c>
      <c r="D429" s="163" t="s">
        <v>842</v>
      </c>
      <c r="E429" s="163" t="s">
        <v>861</v>
      </c>
      <c r="F429" s="148"/>
      <c r="G429" s="148"/>
      <c r="H429" s="148"/>
      <c r="I429" s="149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</row>
    <row r="430" spans="1:19" ht="36" customHeight="1" x14ac:dyDescent="0.2">
      <c r="A430" s="161">
        <v>39.409999999999997</v>
      </c>
      <c r="B430" s="162" t="s">
        <v>865</v>
      </c>
      <c r="C430" s="164" t="s">
        <v>450</v>
      </c>
      <c r="D430" s="163" t="s">
        <v>843</v>
      </c>
      <c r="E430" s="163" t="s">
        <v>861</v>
      </c>
      <c r="F430" s="148"/>
      <c r="G430" s="148"/>
      <c r="H430" s="148"/>
      <c r="I430" s="149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</row>
    <row r="431" spans="1:19" ht="36" customHeight="1" x14ac:dyDescent="0.2">
      <c r="A431" s="161">
        <v>39.42</v>
      </c>
      <c r="B431" s="162" t="s">
        <v>865</v>
      </c>
      <c r="C431" s="164" t="s">
        <v>451</v>
      </c>
      <c r="D431" s="163" t="s">
        <v>844</v>
      </c>
      <c r="E431" s="163" t="s">
        <v>861</v>
      </c>
      <c r="F431" s="148"/>
      <c r="G431" s="148"/>
      <c r="H431" s="148"/>
      <c r="I431" s="149"/>
      <c r="J431" s="148"/>
      <c r="K431" s="148"/>
      <c r="L431" s="148"/>
      <c r="M431" s="148"/>
      <c r="N431" s="148"/>
      <c r="O431" s="148"/>
      <c r="P431" s="148"/>
      <c r="Q431" s="148"/>
      <c r="R431" s="148"/>
      <c r="S431" s="148"/>
    </row>
    <row r="432" spans="1:19" ht="36" customHeight="1" x14ac:dyDescent="0.2">
      <c r="A432" s="161">
        <v>39.43</v>
      </c>
      <c r="B432" s="162" t="s">
        <v>865</v>
      </c>
      <c r="C432" s="164" t="s">
        <v>452</v>
      </c>
      <c r="D432" s="163" t="s">
        <v>845</v>
      </c>
      <c r="E432" s="163" t="s">
        <v>861</v>
      </c>
      <c r="F432" s="148"/>
      <c r="G432" s="148"/>
      <c r="H432" s="148"/>
      <c r="I432" s="149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</row>
    <row r="433" spans="1:21" ht="36" customHeight="1" x14ac:dyDescent="0.2">
      <c r="A433" s="161">
        <v>39.44</v>
      </c>
      <c r="B433" s="162" t="s">
        <v>457</v>
      </c>
      <c r="C433" s="164" t="s">
        <v>453</v>
      </c>
      <c r="D433" s="163" t="s">
        <v>846</v>
      </c>
      <c r="E433" s="163" t="s">
        <v>862</v>
      </c>
      <c r="F433" s="148"/>
      <c r="G433" s="148"/>
      <c r="H433" s="148"/>
      <c r="I433" s="149"/>
      <c r="J433" s="148"/>
      <c r="K433" s="148"/>
      <c r="L433" s="148"/>
      <c r="M433" s="148"/>
      <c r="N433" s="148"/>
      <c r="O433" s="148"/>
      <c r="P433" s="148"/>
      <c r="Q433" s="148"/>
      <c r="R433" s="148"/>
      <c r="S433" s="148"/>
    </row>
    <row r="434" spans="1:21" ht="36" customHeight="1" x14ac:dyDescent="0.2">
      <c r="A434" s="161">
        <v>39.450000000000003</v>
      </c>
      <c r="B434" s="162" t="s">
        <v>457</v>
      </c>
      <c r="C434" s="164" t="s">
        <v>454</v>
      </c>
      <c r="D434" s="163" t="s">
        <v>847</v>
      </c>
      <c r="E434" s="163" t="s">
        <v>862</v>
      </c>
      <c r="F434" s="148"/>
      <c r="G434" s="148"/>
      <c r="H434" s="148"/>
      <c r="I434" s="149"/>
      <c r="J434" s="148"/>
      <c r="K434" s="148"/>
      <c r="L434" s="148"/>
      <c r="M434" s="148"/>
      <c r="N434" s="148"/>
      <c r="O434" s="148"/>
      <c r="P434" s="148"/>
      <c r="Q434" s="148"/>
      <c r="R434" s="148"/>
      <c r="S434" s="148"/>
    </row>
    <row r="435" spans="1:21" ht="36" customHeight="1" x14ac:dyDescent="0.2">
      <c r="A435" s="161">
        <v>39.46</v>
      </c>
      <c r="B435" s="162" t="s">
        <v>152</v>
      </c>
      <c r="C435" s="164" t="s">
        <v>455</v>
      </c>
      <c r="D435" s="163" t="s">
        <v>848</v>
      </c>
      <c r="E435" s="163" t="s">
        <v>862</v>
      </c>
      <c r="F435" s="148"/>
      <c r="G435" s="148"/>
      <c r="H435" s="148"/>
      <c r="I435" s="149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</row>
    <row r="436" spans="1:21" ht="36" customHeight="1" x14ac:dyDescent="0.2">
      <c r="A436" s="161">
        <v>39.47</v>
      </c>
      <c r="B436" s="162" t="s">
        <v>867</v>
      </c>
      <c r="C436" s="164" t="s">
        <v>456</v>
      </c>
      <c r="D436" s="163" t="s">
        <v>849</v>
      </c>
      <c r="E436" s="163" t="s">
        <v>862</v>
      </c>
      <c r="F436" s="148"/>
      <c r="G436" s="148"/>
      <c r="H436" s="148"/>
      <c r="I436" s="149"/>
      <c r="J436" s="148"/>
      <c r="K436" s="148"/>
      <c r="L436" s="148"/>
      <c r="M436" s="148"/>
      <c r="N436" s="148"/>
      <c r="O436" s="148"/>
      <c r="P436" s="148"/>
      <c r="Q436" s="148"/>
      <c r="R436" s="148"/>
      <c r="S436" s="148"/>
    </row>
    <row r="437" spans="1:21" ht="36" customHeight="1" x14ac:dyDescent="0.2">
      <c r="A437" s="161">
        <v>39.479999999999997</v>
      </c>
      <c r="B437" s="164" t="s">
        <v>457</v>
      </c>
      <c r="C437" s="164" t="s">
        <v>457</v>
      </c>
      <c r="D437" s="163" t="s">
        <v>850</v>
      </c>
      <c r="E437" s="163" t="s">
        <v>862</v>
      </c>
      <c r="F437" s="148"/>
      <c r="G437" s="148"/>
      <c r="H437" s="148"/>
      <c r="I437" s="149"/>
      <c r="J437" s="148"/>
      <c r="K437" s="148"/>
      <c r="L437" s="148"/>
      <c r="M437" s="148"/>
      <c r="N437" s="148"/>
      <c r="O437" s="148"/>
      <c r="P437" s="148"/>
      <c r="Q437" s="148"/>
      <c r="R437" s="148"/>
      <c r="S437" s="148"/>
    </row>
    <row r="438" spans="1:21" ht="36" customHeight="1" x14ac:dyDescent="0.2">
      <c r="A438" s="161">
        <v>39.49</v>
      </c>
      <c r="B438" s="162" t="s">
        <v>868</v>
      </c>
      <c r="C438" s="164" t="s">
        <v>458</v>
      </c>
      <c r="D438" s="163" t="s">
        <v>851</v>
      </c>
      <c r="E438" s="163" t="s">
        <v>862</v>
      </c>
      <c r="F438" s="148"/>
      <c r="G438" s="148"/>
      <c r="H438" s="148"/>
      <c r="I438" s="149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</row>
    <row r="439" spans="1:21" ht="36" customHeight="1" x14ac:dyDescent="0.2">
      <c r="A439" s="161" t="s">
        <v>969</v>
      </c>
      <c r="B439" s="162" t="s">
        <v>319</v>
      </c>
      <c r="C439" s="164" t="s">
        <v>459</v>
      </c>
      <c r="D439" s="163" t="s">
        <v>852</v>
      </c>
      <c r="E439" s="163" t="s">
        <v>862</v>
      </c>
      <c r="F439" s="148"/>
      <c r="G439" s="148"/>
      <c r="H439" s="148"/>
      <c r="I439" s="149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</row>
    <row r="440" spans="1:21" ht="36" customHeight="1" x14ac:dyDescent="0.2">
      <c r="A440" s="161">
        <v>39.51</v>
      </c>
      <c r="B440" s="162" t="s">
        <v>869</v>
      </c>
      <c r="C440" s="164" t="s">
        <v>460</v>
      </c>
      <c r="D440" s="163" t="s">
        <v>853</v>
      </c>
      <c r="E440" s="163" t="s">
        <v>862</v>
      </c>
      <c r="F440" s="148"/>
      <c r="G440" s="148"/>
      <c r="H440" s="148"/>
      <c r="I440" s="149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</row>
    <row r="441" spans="1:21" ht="36" customHeight="1" x14ac:dyDescent="0.2">
      <c r="A441" s="161">
        <v>39.520000000000003</v>
      </c>
      <c r="B441" s="162" t="s">
        <v>870</v>
      </c>
      <c r="C441" s="164" t="s">
        <v>461</v>
      </c>
      <c r="D441" s="163" t="s">
        <v>854</v>
      </c>
      <c r="E441" s="163" t="s">
        <v>862</v>
      </c>
      <c r="F441" s="148"/>
      <c r="G441" s="148"/>
      <c r="H441" s="148"/>
      <c r="I441" s="149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</row>
    <row r="442" spans="1:21" ht="36" customHeight="1" x14ac:dyDescent="0.2">
      <c r="A442" s="161">
        <v>39.53</v>
      </c>
      <c r="B442" s="162" t="s">
        <v>865</v>
      </c>
      <c r="C442" s="164" t="s">
        <v>462</v>
      </c>
      <c r="D442" s="163" t="s">
        <v>855</v>
      </c>
      <c r="E442" s="163" t="s">
        <v>862</v>
      </c>
      <c r="F442" s="148"/>
      <c r="G442" s="148"/>
      <c r="H442" s="148"/>
      <c r="I442" s="149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</row>
    <row r="443" spans="1:21" ht="36" customHeight="1" x14ac:dyDescent="0.2">
      <c r="A443" s="161">
        <v>39.54</v>
      </c>
      <c r="B443" s="162" t="s">
        <v>865</v>
      </c>
      <c r="C443" s="164" t="s">
        <v>463</v>
      </c>
      <c r="D443" s="163" t="s">
        <v>856</v>
      </c>
      <c r="E443" s="163" t="s">
        <v>862</v>
      </c>
      <c r="F443" s="148"/>
      <c r="G443" s="148"/>
      <c r="H443" s="148"/>
      <c r="I443" s="149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</row>
    <row r="444" spans="1:21" ht="36" customHeight="1" x14ac:dyDescent="0.2">
      <c r="A444" s="161">
        <v>39.549999999999997</v>
      </c>
      <c r="B444" s="162" t="s">
        <v>865</v>
      </c>
      <c r="C444" s="164" t="s">
        <v>464</v>
      </c>
      <c r="D444" s="163" t="s">
        <v>857</v>
      </c>
      <c r="E444" s="163" t="s">
        <v>862</v>
      </c>
      <c r="F444" s="148"/>
      <c r="G444" s="148"/>
      <c r="H444" s="148"/>
      <c r="I444" s="149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</row>
    <row r="445" spans="1:21" ht="36" customHeight="1" x14ac:dyDescent="0.2">
      <c r="A445" s="161">
        <v>39.56</v>
      </c>
      <c r="B445" s="162" t="s">
        <v>865</v>
      </c>
      <c r="C445" s="164" t="s">
        <v>465</v>
      </c>
      <c r="D445" s="163" t="s">
        <v>858</v>
      </c>
      <c r="E445" s="163" t="s">
        <v>862</v>
      </c>
      <c r="F445" s="148"/>
      <c r="G445" s="148"/>
      <c r="H445" s="148"/>
      <c r="I445" s="149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</row>
    <row r="446" spans="1:21" ht="36" customHeight="1" x14ac:dyDescent="0.2">
      <c r="A446" s="161">
        <v>39.57</v>
      </c>
      <c r="B446" s="162" t="s">
        <v>865</v>
      </c>
      <c r="C446" s="164" t="s">
        <v>466</v>
      </c>
      <c r="D446" s="163" t="s">
        <v>859</v>
      </c>
      <c r="E446" s="163" t="s">
        <v>862</v>
      </c>
      <c r="F446" s="148"/>
      <c r="G446" s="148"/>
      <c r="H446" s="148"/>
      <c r="I446" s="149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</row>
    <row r="447" spans="1:21" ht="36" customHeight="1" x14ac:dyDescent="0.2">
      <c r="A447" s="161">
        <v>39.58</v>
      </c>
      <c r="B447" s="162" t="s">
        <v>865</v>
      </c>
      <c r="C447" s="164" t="s">
        <v>467</v>
      </c>
      <c r="D447" s="163" t="s">
        <v>860</v>
      </c>
      <c r="E447" s="163" t="s">
        <v>862</v>
      </c>
      <c r="F447" s="148"/>
      <c r="G447" s="148"/>
      <c r="H447" s="148"/>
      <c r="I447" s="149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</row>
    <row r="448" spans="1:21" s="186" customFormat="1" x14ac:dyDescent="0.2">
      <c r="A448" s="96"/>
      <c r="B448" s="151"/>
      <c r="C448" s="151"/>
      <c r="D448" s="152"/>
      <c r="E448" s="152"/>
      <c r="F448" s="96"/>
      <c r="G448" s="96"/>
      <c r="H448" s="96"/>
      <c r="I448" s="153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U448" s="103"/>
    </row>
    <row r="449" spans="1:19" s="17" customFormat="1" ht="36" customHeight="1" x14ac:dyDescent="0.3">
      <c r="A449" s="161"/>
      <c r="B449" s="173" t="s">
        <v>976</v>
      </c>
      <c r="C449" s="171"/>
      <c r="D449" s="171"/>
      <c r="E449" s="172"/>
      <c r="F449" s="170" t="s">
        <v>1129</v>
      </c>
      <c r="G449" s="170"/>
      <c r="H449" s="170"/>
      <c r="I449" s="168"/>
      <c r="J449" s="170"/>
      <c r="K449" s="170"/>
      <c r="L449" s="170"/>
      <c r="M449" s="170"/>
      <c r="N449" s="170"/>
      <c r="O449" s="170"/>
      <c r="P449" s="170"/>
      <c r="Q449" s="170"/>
      <c r="R449" s="170"/>
      <c r="S449" s="170"/>
    </row>
    <row r="450" spans="1:19" ht="36" customHeight="1" x14ac:dyDescent="0.2">
      <c r="A450" s="161">
        <v>44.1</v>
      </c>
      <c r="B450" s="166" t="s">
        <v>152</v>
      </c>
      <c r="C450" s="162" t="s">
        <v>879</v>
      </c>
      <c r="D450" s="163" t="s">
        <v>803</v>
      </c>
      <c r="E450" s="163"/>
      <c r="F450" s="148"/>
      <c r="G450" s="148"/>
      <c r="H450" s="148"/>
      <c r="I450" s="149"/>
      <c r="J450" s="148"/>
      <c r="K450" s="148"/>
      <c r="L450" s="148"/>
      <c r="M450" s="148"/>
      <c r="N450" s="148"/>
      <c r="O450" s="148"/>
      <c r="P450" s="148"/>
      <c r="Q450" s="148"/>
      <c r="R450" s="148"/>
      <c r="S450" s="148"/>
    </row>
    <row r="451" spans="1:19" ht="36" customHeight="1" x14ac:dyDescent="0.2">
      <c r="A451" s="161" t="s">
        <v>977</v>
      </c>
      <c r="B451" s="166" t="s">
        <v>881</v>
      </c>
      <c r="C451" s="162" t="s">
        <v>880</v>
      </c>
      <c r="D451" s="163" t="s">
        <v>804</v>
      </c>
      <c r="E451" s="163"/>
      <c r="F451" s="148"/>
      <c r="G451" s="148"/>
      <c r="H451" s="148"/>
      <c r="I451" s="149"/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</row>
    <row r="452" spans="1:19" ht="36" customHeight="1" x14ac:dyDescent="0.2">
      <c r="A452" s="161" t="s">
        <v>978</v>
      </c>
      <c r="B452" s="166" t="s">
        <v>883</v>
      </c>
      <c r="C452" s="162" t="s">
        <v>882</v>
      </c>
      <c r="D452" s="163" t="s">
        <v>805</v>
      </c>
      <c r="E452" s="163"/>
      <c r="F452" s="148"/>
      <c r="G452" s="148"/>
      <c r="H452" s="148"/>
      <c r="I452" s="149"/>
      <c r="J452" s="148"/>
      <c r="K452" s="148"/>
      <c r="L452" s="148"/>
      <c r="M452" s="148"/>
      <c r="N452" s="148"/>
      <c r="O452" s="148"/>
      <c r="P452" s="148"/>
      <c r="Q452" s="148"/>
      <c r="R452" s="148"/>
      <c r="S452" s="148"/>
    </row>
    <row r="453" spans="1:19" ht="36" customHeight="1" x14ac:dyDescent="0.2">
      <c r="A453" s="161" t="s">
        <v>979</v>
      </c>
      <c r="B453" s="167" t="s">
        <v>863</v>
      </c>
      <c r="C453" s="168" t="s">
        <v>884</v>
      </c>
      <c r="D453" s="163" t="s">
        <v>806</v>
      </c>
      <c r="E453" s="163"/>
      <c r="F453" s="148"/>
      <c r="G453" s="148"/>
      <c r="H453" s="148"/>
      <c r="I453" s="149"/>
      <c r="J453" s="148"/>
      <c r="K453" s="148"/>
      <c r="L453" s="148"/>
      <c r="M453" s="148"/>
      <c r="N453" s="148"/>
      <c r="O453" s="148"/>
      <c r="P453" s="148"/>
      <c r="Q453" s="148"/>
      <c r="R453" s="148"/>
      <c r="S453" s="148"/>
    </row>
    <row r="454" spans="1:19" ht="36" customHeight="1" x14ac:dyDescent="0.2">
      <c r="A454" s="161" t="s">
        <v>980</v>
      </c>
      <c r="B454" s="169" t="s">
        <v>169</v>
      </c>
      <c r="C454" s="162" t="s">
        <v>885</v>
      </c>
      <c r="D454" s="163" t="s">
        <v>807</v>
      </c>
      <c r="E454" s="163"/>
      <c r="F454" s="148"/>
      <c r="G454" s="148"/>
      <c r="H454" s="148"/>
      <c r="I454" s="149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</row>
    <row r="455" spans="1:19" ht="36" customHeight="1" x14ac:dyDescent="0.2">
      <c r="A455" s="161" t="s">
        <v>981</v>
      </c>
      <c r="B455" s="169" t="s">
        <v>169</v>
      </c>
      <c r="C455" s="162" t="s">
        <v>886</v>
      </c>
      <c r="D455" s="163" t="s">
        <v>808</v>
      </c>
      <c r="E455" s="163"/>
      <c r="F455" s="148"/>
      <c r="G455" s="148"/>
      <c r="H455" s="148"/>
      <c r="I455" s="149"/>
      <c r="J455" s="148"/>
      <c r="K455" s="148"/>
      <c r="L455" s="148"/>
      <c r="M455" s="148"/>
      <c r="N455" s="148"/>
      <c r="O455" s="148"/>
      <c r="P455" s="148"/>
      <c r="Q455" s="148"/>
      <c r="R455" s="148"/>
      <c r="S455" s="148"/>
    </row>
    <row r="456" spans="1:19" ht="36" customHeight="1" x14ac:dyDescent="0.2">
      <c r="A456" s="161" t="s">
        <v>982</v>
      </c>
      <c r="B456" s="166" t="s">
        <v>169</v>
      </c>
      <c r="C456" s="168" t="s">
        <v>887</v>
      </c>
      <c r="D456" s="163" t="s">
        <v>809</v>
      </c>
      <c r="E456" s="163"/>
      <c r="F456" s="148"/>
      <c r="G456" s="148"/>
      <c r="H456" s="148"/>
      <c r="I456" s="149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</row>
    <row r="457" spans="1:19" ht="36" customHeight="1" x14ac:dyDescent="0.2">
      <c r="A457" s="161" t="s">
        <v>983</v>
      </c>
      <c r="B457" s="166" t="s">
        <v>169</v>
      </c>
      <c r="C457" s="168" t="s">
        <v>888</v>
      </c>
      <c r="D457" s="163" t="s">
        <v>810</v>
      </c>
      <c r="E457" s="163"/>
      <c r="F457" s="148"/>
      <c r="G457" s="148"/>
      <c r="H457" s="148"/>
      <c r="I457" s="149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</row>
    <row r="458" spans="1:19" ht="36" customHeight="1" x14ac:dyDescent="0.2">
      <c r="A458" s="161" t="s">
        <v>984</v>
      </c>
      <c r="B458" s="169" t="s">
        <v>169</v>
      </c>
      <c r="C458" s="168" t="s">
        <v>889</v>
      </c>
      <c r="D458" s="163" t="s">
        <v>811</v>
      </c>
      <c r="E458" s="163"/>
      <c r="F458" s="148"/>
      <c r="G458" s="148"/>
      <c r="H458" s="148"/>
      <c r="I458" s="149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</row>
    <row r="459" spans="1:19" ht="36" customHeight="1" x14ac:dyDescent="0.2">
      <c r="A459" s="161" t="s">
        <v>985</v>
      </c>
      <c r="B459" s="167" t="s">
        <v>863</v>
      </c>
      <c r="C459" s="162" t="s">
        <v>890</v>
      </c>
      <c r="D459" s="163" t="s">
        <v>812</v>
      </c>
      <c r="E459" s="163"/>
      <c r="F459" s="148"/>
      <c r="G459" s="148"/>
      <c r="H459" s="148"/>
      <c r="I459" s="149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</row>
    <row r="460" spans="1:19" ht="36" customHeight="1" x14ac:dyDescent="0.2">
      <c r="A460" s="161" t="s">
        <v>986</v>
      </c>
      <c r="B460" s="166" t="s">
        <v>173</v>
      </c>
      <c r="C460" s="162" t="s">
        <v>891</v>
      </c>
      <c r="D460" s="163" t="s">
        <v>813</v>
      </c>
      <c r="E460" s="163"/>
      <c r="F460" s="148"/>
      <c r="G460" s="148"/>
      <c r="H460" s="148"/>
      <c r="I460" s="149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</row>
    <row r="461" spans="1:19" ht="36" customHeight="1" x14ac:dyDescent="0.2">
      <c r="A461" s="161" t="s">
        <v>987</v>
      </c>
      <c r="B461" s="167" t="s">
        <v>863</v>
      </c>
      <c r="C461" s="162" t="s">
        <v>893</v>
      </c>
      <c r="D461" s="163" t="s">
        <v>814</v>
      </c>
      <c r="E461" s="163"/>
      <c r="F461" s="148"/>
      <c r="G461" s="148"/>
      <c r="H461" s="148"/>
      <c r="I461" s="149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</row>
    <row r="462" spans="1:19" ht="36" customHeight="1" x14ac:dyDescent="0.2">
      <c r="A462" s="161" t="s">
        <v>988</v>
      </c>
      <c r="B462" s="169" t="s">
        <v>170</v>
      </c>
      <c r="C462" s="168" t="s">
        <v>411</v>
      </c>
      <c r="D462" s="163" t="s">
        <v>815</v>
      </c>
      <c r="E462" s="163"/>
      <c r="F462" s="148"/>
      <c r="G462" s="148"/>
      <c r="H462" s="148"/>
      <c r="I462" s="149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</row>
    <row r="463" spans="1:19" ht="36" customHeight="1" x14ac:dyDescent="0.2">
      <c r="A463" s="161" t="s">
        <v>989</v>
      </c>
      <c r="B463" s="169" t="s">
        <v>457</v>
      </c>
      <c r="C463" s="162" t="s">
        <v>894</v>
      </c>
      <c r="D463" s="163" t="s">
        <v>816</v>
      </c>
      <c r="E463" s="163"/>
      <c r="F463" s="148"/>
      <c r="G463" s="148"/>
      <c r="H463" s="148"/>
      <c r="I463" s="149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</row>
    <row r="464" spans="1:19" ht="36" customHeight="1" x14ac:dyDescent="0.2">
      <c r="A464" s="161" t="s">
        <v>990</v>
      </c>
      <c r="B464" s="167" t="s">
        <v>863</v>
      </c>
      <c r="C464" s="168" t="s">
        <v>895</v>
      </c>
      <c r="D464" s="163" t="s">
        <v>817</v>
      </c>
      <c r="E464" s="163"/>
      <c r="F464" s="148"/>
      <c r="G464" s="148"/>
      <c r="H464" s="148"/>
      <c r="I464" s="149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</row>
    <row r="465" spans="1:21" ht="36" customHeight="1" x14ac:dyDescent="0.2">
      <c r="A465" s="161" t="s">
        <v>991</v>
      </c>
      <c r="B465" s="166" t="s">
        <v>169</v>
      </c>
      <c r="C465" s="168" t="s">
        <v>896</v>
      </c>
      <c r="D465" s="163" t="s">
        <v>818</v>
      </c>
      <c r="E465" s="163"/>
      <c r="F465" s="148"/>
      <c r="G465" s="148"/>
      <c r="H465" s="148"/>
      <c r="I465" s="149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</row>
    <row r="466" spans="1:21" ht="36" customHeight="1" x14ac:dyDescent="0.2">
      <c r="A466" s="161" t="s">
        <v>992</v>
      </c>
      <c r="B466" s="166" t="s">
        <v>169</v>
      </c>
      <c r="C466" s="168" t="s">
        <v>897</v>
      </c>
      <c r="D466" s="163" t="s">
        <v>819</v>
      </c>
      <c r="E466" s="163"/>
      <c r="F466" s="148"/>
      <c r="G466" s="148"/>
      <c r="H466" s="148"/>
      <c r="I466" s="149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</row>
    <row r="467" spans="1:21" ht="36" customHeight="1" x14ac:dyDescent="0.2">
      <c r="A467" s="161" t="s">
        <v>993</v>
      </c>
      <c r="B467" s="166" t="s">
        <v>883</v>
      </c>
      <c r="C467" s="162" t="s">
        <v>898</v>
      </c>
      <c r="D467" s="163" t="s">
        <v>820</v>
      </c>
      <c r="E467" s="163"/>
      <c r="F467" s="148"/>
      <c r="G467" s="148"/>
      <c r="H467" s="148"/>
      <c r="I467" s="149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</row>
    <row r="468" spans="1:21" ht="36" customHeight="1" x14ac:dyDescent="0.2">
      <c r="A468" s="161" t="s">
        <v>994</v>
      </c>
      <c r="B468" s="166" t="s">
        <v>169</v>
      </c>
      <c r="C468" s="162" t="s">
        <v>899</v>
      </c>
      <c r="D468" s="163" t="s">
        <v>821</v>
      </c>
      <c r="E468" s="163"/>
      <c r="F468" s="148"/>
      <c r="G468" s="148"/>
      <c r="H468" s="148"/>
      <c r="I468" s="149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</row>
    <row r="469" spans="1:21" ht="36" customHeight="1" x14ac:dyDescent="0.2">
      <c r="A469" s="161" t="s">
        <v>995</v>
      </c>
      <c r="B469" s="166" t="s">
        <v>169</v>
      </c>
      <c r="C469" s="168" t="s">
        <v>900</v>
      </c>
      <c r="D469" s="163" t="s">
        <v>822</v>
      </c>
      <c r="E469" s="163"/>
      <c r="F469" s="148"/>
      <c r="G469" s="148"/>
      <c r="H469" s="148"/>
      <c r="I469" s="149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</row>
    <row r="470" spans="1:21" ht="36" customHeight="1" x14ac:dyDescent="0.2">
      <c r="A470" s="161" t="s">
        <v>996</v>
      </c>
      <c r="B470" s="166" t="s">
        <v>169</v>
      </c>
      <c r="C470" s="162" t="s">
        <v>901</v>
      </c>
      <c r="D470" s="163" t="s">
        <v>823</v>
      </c>
      <c r="E470" s="163"/>
      <c r="F470" s="148"/>
      <c r="G470" s="148"/>
      <c r="H470" s="148"/>
      <c r="I470" s="149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</row>
    <row r="471" spans="1:21" ht="36" customHeight="1" x14ac:dyDescent="0.2">
      <c r="A471" s="161" t="s">
        <v>997</v>
      </c>
      <c r="B471" s="169" t="s">
        <v>169</v>
      </c>
      <c r="C471" s="162" t="s">
        <v>902</v>
      </c>
      <c r="D471" s="163" t="s">
        <v>824</v>
      </c>
      <c r="E471" s="163"/>
      <c r="F471" s="148"/>
      <c r="G471" s="148"/>
      <c r="H471" s="148"/>
      <c r="I471" s="149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</row>
    <row r="472" spans="1:21" ht="36" customHeight="1" x14ac:dyDescent="0.2">
      <c r="A472" s="161" t="s">
        <v>998</v>
      </c>
      <c r="B472" s="166" t="s">
        <v>169</v>
      </c>
      <c r="C472" s="168" t="s">
        <v>903</v>
      </c>
      <c r="D472" s="163" t="s">
        <v>825</v>
      </c>
      <c r="E472" s="163"/>
      <c r="F472" s="148"/>
      <c r="G472" s="148"/>
      <c r="H472" s="148"/>
      <c r="I472" s="149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</row>
    <row r="473" spans="1:21" ht="36" customHeight="1" x14ac:dyDescent="0.2">
      <c r="A473" s="161" t="s">
        <v>999</v>
      </c>
      <c r="B473" s="167" t="s">
        <v>863</v>
      </c>
      <c r="C473" s="168" t="s">
        <v>904</v>
      </c>
      <c r="D473" s="163" t="s">
        <v>826</v>
      </c>
      <c r="E473" s="163"/>
      <c r="F473" s="148"/>
      <c r="G473" s="148"/>
      <c r="H473" s="148"/>
      <c r="I473" s="149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</row>
    <row r="474" spans="1:21" ht="36" customHeight="1" x14ac:dyDescent="0.2">
      <c r="A474" s="161" t="s">
        <v>1000</v>
      </c>
      <c r="B474" s="166" t="s">
        <v>169</v>
      </c>
      <c r="C474" s="168" t="s">
        <v>905</v>
      </c>
      <c r="D474" s="163" t="s">
        <v>827</v>
      </c>
      <c r="E474" s="163"/>
      <c r="F474" s="148"/>
      <c r="G474" s="148"/>
      <c r="H474" s="148"/>
      <c r="I474" s="149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</row>
    <row r="475" spans="1:21" ht="36" customHeight="1" x14ac:dyDescent="0.2">
      <c r="A475" s="161" t="s">
        <v>1001</v>
      </c>
      <c r="B475" s="166" t="s">
        <v>169</v>
      </c>
      <c r="C475" s="168" t="s">
        <v>906</v>
      </c>
      <c r="D475" s="163" t="s">
        <v>828</v>
      </c>
      <c r="E475" s="163"/>
      <c r="F475" s="148"/>
      <c r="G475" s="148"/>
      <c r="H475" s="148"/>
      <c r="I475" s="149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</row>
    <row r="476" spans="1:21" s="186" customFormat="1" x14ac:dyDescent="0.2">
      <c r="A476" s="96"/>
      <c r="B476" s="151"/>
      <c r="C476" s="151"/>
      <c r="D476" s="152"/>
      <c r="E476" s="152"/>
      <c r="F476" s="96"/>
      <c r="G476" s="96"/>
      <c r="H476" s="96"/>
      <c r="I476" s="153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U476" s="103"/>
    </row>
    <row r="477" spans="1:21" s="17" customFormat="1" ht="36" customHeight="1" x14ac:dyDescent="0.3">
      <c r="A477" s="161"/>
      <c r="B477" s="173" t="s">
        <v>1002</v>
      </c>
      <c r="C477" s="171"/>
      <c r="D477" s="171"/>
      <c r="E477" s="172"/>
      <c r="F477" s="170" t="s">
        <v>1130</v>
      </c>
      <c r="G477" s="170"/>
      <c r="H477" s="170"/>
      <c r="I477" s="168"/>
      <c r="J477" s="170"/>
      <c r="K477" s="170"/>
      <c r="L477" s="170"/>
      <c r="M477" s="170"/>
      <c r="N477" s="170"/>
      <c r="O477" s="170"/>
      <c r="P477" s="170"/>
      <c r="Q477" s="170"/>
      <c r="R477" s="170"/>
      <c r="S477" s="170"/>
    </row>
    <row r="478" spans="1:21" ht="36" customHeight="1" x14ac:dyDescent="0.2">
      <c r="A478" s="161">
        <v>127.1</v>
      </c>
      <c r="B478" s="166" t="s">
        <v>152</v>
      </c>
      <c r="C478" s="162" t="s">
        <v>879</v>
      </c>
      <c r="D478" s="163" t="s">
        <v>803</v>
      </c>
      <c r="E478" s="163"/>
      <c r="F478" s="148"/>
      <c r="G478" s="148"/>
      <c r="H478" s="148"/>
      <c r="I478" s="149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</row>
    <row r="479" spans="1:21" ht="36" customHeight="1" x14ac:dyDescent="0.2">
      <c r="A479" s="161">
        <v>127.2</v>
      </c>
      <c r="B479" s="166" t="s">
        <v>881</v>
      </c>
      <c r="C479" s="162" t="s">
        <v>880</v>
      </c>
      <c r="D479" s="163" t="s">
        <v>804</v>
      </c>
      <c r="E479" s="163"/>
      <c r="F479" s="148"/>
      <c r="G479" s="148"/>
      <c r="H479" s="148"/>
      <c r="I479" s="149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</row>
    <row r="480" spans="1:21" ht="36" customHeight="1" x14ac:dyDescent="0.2">
      <c r="A480" s="161">
        <v>127.3</v>
      </c>
      <c r="B480" s="166" t="s">
        <v>883</v>
      </c>
      <c r="C480" s="162" t="s">
        <v>882</v>
      </c>
      <c r="D480" s="163" t="s">
        <v>805</v>
      </c>
      <c r="E480" s="163"/>
      <c r="F480" s="148"/>
      <c r="G480" s="148"/>
      <c r="H480" s="148"/>
      <c r="I480" s="149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</row>
    <row r="481" spans="1:19" ht="36" customHeight="1" x14ac:dyDescent="0.2">
      <c r="A481" s="161">
        <v>127.4</v>
      </c>
      <c r="B481" s="167" t="s">
        <v>863</v>
      </c>
      <c r="C481" s="168" t="s">
        <v>884</v>
      </c>
      <c r="D481" s="163" t="s">
        <v>806</v>
      </c>
      <c r="E481" s="163"/>
      <c r="F481" s="148"/>
      <c r="G481" s="148"/>
      <c r="H481" s="148"/>
      <c r="I481" s="149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</row>
    <row r="482" spans="1:19" ht="36" customHeight="1" x14ac:dyDescent="0.2">
      <c r="A482" s="161">
        <v>127.5</v>
      </c>
      <c r="B482" s="169" t="s">
        <v>169</v>
      </c>
      <c r="C482" s="162" t="s">
        <v>885</v>
      </c>
      <c r="D482" s="163" t="s">
        <v>807</v>
      </c>
      <c r="E482" s="163"/>
      <c r="F482" s="148"/>
      <c r="G482" s="148"/>
      <c r="H482" s="148"/>
      <c r="I482" s="149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</row>
    <row r="483" spans="1:19" ht="36" customHeight="1" x14ac:dyDescent="0.2">
      <c r="A483" s="161">
        <v>127.6</v>
      </c>
      <c r="B483" s="169" t="s">
        <v>169</v>
      </c>
      <c r="C483" s="162" t="s">
        <v>886</v>
      </c>
      <c r="D483" s="163" t="s">
        <v>808</v>
      </c>
      <c r="E483" s="163"/>
      <c r="F483" s="148"/>
      <c r="G483" s="148"/>
      <c r="H483" s="148"/>
      <c r="I483" s="149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</row>
    <row r="484" spans="1:19" ht="36" customHeight="1" x14ac:dyDescent="0.2">
      <c r="A484" s="161">
        <v>127.7</v>
      </c>
      <c r="B484" s="166" t="s">
        <v>169</v>
      </c>
      <c r="C484" s="168" t="s">
        <v>887</v>
      </c>
      <c r="D484" s="163" t="s">
        <v>809</v>
      </c>
      <c r="E484" s="163"/>
      <c r="F484" s="148"/>
      <c r="G484" s="148"/>
      <c r="H484" s="148"/>
      <c r="I484" s="149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</row>
    <row r="485" spans="1:19" ht="36" customHeight="1" x14ac:dyDescent="0.2">
      <c r="A485" s="161">
        <v>127.8</v>
      </c>
      <c r="B485" s="166" t="s">
        <v>169</v>
      </c>
      <c r="C485" s="168" t="s">
        <v>888</v>
      </c>
      <c r="D485" s="163" t="s">
        <v>810</v>
      </c>
      <c r="E485" s="163"/>
      <c r="F485" s="148"/>
      <c r="G485" s="148"/>
      <c r="H485" s="148"/>
      <c r="I485" s="149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</row>
    <row r="486" spans="1:19" ht="36" customHeight="1" x14ac:dyDescent="0.2">
      <c r="A486" s="161">
        <v>127.9</v>
      </c>
      <c r="B486" s="169" t="s">
        <v>169</v>
      </c>
      <c r="C486" s="168" t="s">
        <v>889</v>
      </c>
      <c r="D486" s="163" t="s">
        <v>811</v>
      </c>
      <c r="E486" s="163"/>
      <c r="F486" s="148"/>
      <c r="G486" s="148"/>
      <c r="H486" s="148"/>
      <c r="I486" s="149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</row>
    <row r="487" spans="1:19" ht="36" customHeight="1" x14ac:dyDescent="0.2">
      <c r="A487" s="161" t="s">
        <v>1037</v>
      </c>
      <c r="B487" s="167" t="s">
        <v>863</v>
      </c>
      <c r="C487" s="162" t="s">
        <v>890</v>
      </c>
      <c r="D487" s="163" t="s">
        <v>812</v>
      </c>
      <c r="E487" s="163"/>
      <c r="F487" s="148"/>
      <c r="G487" s="148"/>
      <c r="H487" s="148"/>
      <c r="I487" s="149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</row>
    <row r="488" spans="1:19" ht="36" customHeight="1" x14ac:dyDescent="0.2">
      <c r="A488" s="161">
        <v>127.11</v>
      </c>
      <c r="B488" s="166" t="s">
        <v>173</v>
      </c>
      <c r="C488" s="162" t="s">
        <v>891</v>
      </c>
      <c r="D488" s="163" t="s">
        <v>813</v>
      </c>
      <c r="E488" s="163"/>
      <c r="F488" s="148"/>
      <c r="G488" s="148"/>
      <c r="H488" s="148"/>
      <c r="I488" s="149"/>
      <c r="J488" s="148"/>
      <c r="K488" s="148"/>
      <c r="L488" s="148"/>
      <c r="M488" s="148"/>
      <c r="N488" s="148"/>
      <c r="O488" s="148"/>
      <c r="P488" s="148"/>
      <c r="Q488" s="148"/>
      <c r="R488" s="148"/>
      <c r="S488" s="148"/>
    </row>
    <row r="489" spans="1:19" ht="36" customHeight="1" x14ac:dyDescent="0.2">
      <c r="A489" s="161">
        <v>127.12</v>
      </c>
      <c r="B489" s="167" t="s">
        <v>863</v>
      </c>
      <c r="C489" s="162" t="s">
        <v>893</v>
      </c>
      <c r="D489" s="163" t="s">
        <v>814</v>
      </c>
      <c r="E489" s="163"/>
      <c r="F489" s="148"/>
      <c r="G489" s="148"/>
      <c r="H489" s="148"/>
      <c r="I489" s="149"/>
      <c r="J489" s="148"/>
      <c r="K489" s="148"/>
      <c r="L489" s="148"/>
      <c r="M489" s="148"/>
      <c r="N489" s="148"/>
      <c r="O489" s="148"/>
      <c r="P489" s="148"/>
      <c r="Q489" s="148"/>
      <c r="R489" s="148"/>
      <c r="S489" s="148"/>
    </row>
    <row r="490" spans="1:19" ht="36" customHeight="1" x14ac:dyDescent="0.2">
      <c r="A490" s="161">
        <v>127.13</v>
      </c>
      <c r="B490" s="169" t="s">
        <v>170</v>
      </c>
      <c r="C490" s="168" t="s">
        <v>411</v>
      </c>
      <c r="D490" s="163" t="s">
        <v>815</v>
      </c>
      <c r="E490" s="163"/>
      <c r="F490" s="148"/>
      <c r="G490" s="148"/>
      <c r="H490" s="148"/>
      <c r="I490" s="149"/>
      <c r="J490" s="148"/>
      <c r="K490" s="148"/>
      <c r="L490" s="148"/>
      <c r="M490" s="148"/>
      <c r="N490" s="148"/>
      <c r="O490" s="148"/>
      <c r="P490" s="148"/>
      <c r="Q490" s="148"/>
      <c r="R490" s="148"/>
      <c r="S490" s="148"/>
    </row>
    <row r="491" spans="1:19" ht="36" customHeight="1" x14ac:dyDescent="0.2">
      <c r="A491" s="161">
        <v>127.14</v>
      </c>
      <c r="B491" s="169" t="s">
        <v>457</v>
      </c>
      <c r="C491" s="162" t="s">
        <v>894</v>
      </c>
      <c r="D491" s="163" t="s">
        <v>816</v>
      </c>
      <c r="E491" s="163"/>
      <c r="F491" s="148"/>
      <c r="G491" s="148"/>
      <c r="H491" s="148"/>
      <c r="I491" s="149"/>
      <c r="J491" s="148"/>
      <c r="K491" s="148"/>
      <c r="L491" s="148"/>
      <c r="M491" s="148"/>
      <c r="N491" s="148"/>
      <c r="O491" s="148"/>
      <c r="P491" s="148"/>
      <c r="Q491" s="148"/>
      <c r="R491" s="148"/>
      <c r="S491" s="148"/>
    </row>
    <row r="492" spans="1:19" ht="36" customHeight="1" x14ac:dyDescent="0.2">
      <c r="A492" s="161">
        <v>127.15</v>
      </c>
      <c r="B492" s="167" t="s">
        <v>863</v>
      </c>
      <c r="C492" s="168" t="s">
        <v>895</v>
      </c>
      <c r="D492" s="163" t="s">
        <v>817</v>
      </c>
      <c r="E492" s="163"/>
      <c r="F492" s="148"/>
      <c r="G492" s="148"/>
      <c r="H492" s="148"/>
      <c r="I492" s="149"/>
      <c r="J492" s="148"/>
      <c r="K492" s="148"/>
      <c r="L492" s="148"/>
      <c r="M492" s="148"/>
      <c r="N492" s="148"/>
      <c r="O492" s="148"/>
      <c r="P492" s="148"/>
      <c r="Q492" s="148"/>
      <c r="R492" s="148"/>
      <c r="S492" s="148"/>
    </row>
    <row r="493" spans="1:19" ht="36" customHeight="1" x14ac:dyDescent="0.2">
      <c r="A493" s="161">
        <v>127.16</v>
      </c>
      <c r="B493" s="166" t="s">
        <v>169</v>
      </c>
      <c r="C493" s="168" t="s">
        <v>896</v>
      </c>
      <c r="D493" s="163" t="s">
        <v>818</v>
      </c>
      <c r="E493" s="163"/>
      <c r="F493" s="148"/>
      <c r="G493" s="148"/>
      <c r="H493" s="148"/>
      <c r="I493" s="149"/>
      <c r="J493" s="148"/>
      <c r="K493" s="148"/>
      <c r="L493" s="148"/>
      <c r="M493" s="148"/>
      <c r="N493" s="148"/>
      <c r="O493" s="148"/>
      <c r="P493" s="148"/>
      <c r="Q493" s="148"/>
      <c r="R493" s="148"/>
      <c r="S493" s="148"/>
    </row>
    <row r="494" spans="1:19" ht="36" customHeight="1" x14ac:dyDescent="0.2">
      <c r="A494" s="161">
        <v>127.17</v>
      </c>
      <c r="B494" s="166" t="s">
        <v>169</v>
      </c>
      <c r="C494" s="168" t="s">
        <v>897</v>
      </c>
      <c r="D494" s="163" t="s">
        <v>819</v>
      </c>
      <c r="E494" s="163"/>
      <c r="F494" s="148"/>
      <c r="G494" s="148"/>
      <c r="H494" s="148"/>
      <c r="I494" s="149"/>
      <c r="J494" s="148"/>
      <c r="K494" s="148"/>
      <c r="L494" s="148"/>
      <c r="M494" s="148"/>
      <c r="N494" s="148"/>
      <c r="O494" s="148"/>
      <c r="P494" s="148"/>
      <c r="Q494" s="148"/>
      <c r="R494" s="148"/>
      <c r="S494" s="148"/>
    </row>
    <row r="495" spans="1:19" ht="36" customHeight="1" x14ac:dyDescent="0.2">
      <c r="A495" s="161">
        <v>127.18</v>
      </c>
      <c r="B495" s="166" t="s">
        <v>883</v>
      </c>
      <c r="C495" s="162" t="s">
        <v>898</v>
      </c>
      <c r="D495" s="163" t="s">
        <v>820</v>
      </c>
      <c r="E495" s="163"/>
      <c r="F495" s="148"/>
      <c r="G495" s="148"/>
      <c r="H495" s="148"/>
      <c r="I495" s="149"/>
      <c r="J495" s="148"/>
      <c r="K495" s="148"/>
      <c r="L495" s="148"/>
      <c r="M495" s="148"/>
      <c r="N495" s="148"/>
      <c r="O495" s="148"/>
      <c r="P495" s="148"/>
      <c r="Q495" s="148"/>
      <c r="R495" s="148"/>
      <c r="S495" s="148"/>
    </row>
    <row r="496" spans="1:19" ht="36" customHeight="1" x14ac:dyDescent="0.2">
      <c r="A496" s="161">
        <v>127.19</v>
      </c>
      <c r="B496" s="166" t="s">
        <v>169</v>
      </c>
      <c r="C496" s="162" t="s">
        <v>899</v>
      </c>
      <c r="D496" s="163" t="s">
        <v>821</v>
      </c>
      <c r="E496" s="163"/>
      <c r="F496" s="148"/>
      <c r="G496" s="148"/>
      <c r="H496" s="148"/>
      <c r="I496" s="149"/>
      <c r="J496" s="148"/>
      <c r="K496" s="148"/>
      <c r="L496" s="148"/>
      <c r="M496" s="148"/>
      <c r="N496" s="148"/>
      <c r="O496" s="148"/>
      <c r="P496" s="148"/>
      <c r="Q496" s="148"/>
      <c r="R496" s="148"/>
      <c r="S496" s="148"/>
    </row>
    <row r="497" spans="1:21" ht="36" customHeight="1" x14ac:dyDescent="0.2">
      <c r="A497" s="161" t="s">
        <v>1038</v>
      </c>
      <c r="B497" s="166" t="s">
        <v>169</v>
      </c>
      <c r="C497" s="168" t="s">
        <v>900</v>
      </c>
      <c r="D497" s="163" t="s">
        <v>822</v>
      </c>
      <c r="E497" s="163"/>
      <c r="F497" s="148"/>
      <c r="G497" s="148"/>
      <c r="H497" s="148"/>
      <c r="I497" s="149"/>
      <c r="J497" s="148"/>
      <c r="K497" s="148"/>
      <c r="L497" s="148"/>
      <c r="M497" s="148"/>
      <c r="N497" s="148"/>
      <c r="O497" s="148"/>
      <c r="P497" s="148"/>
      <c r="Q497" s="148"/>
      <c r="R497" s="148"/>
      <c r="S497" s="148"/>
    </row>
    <row r="498" spans="1:21" ht="36" customHeight="1" x14ac:dyDescent="0.2">
      <c r="A498" s="161">
        <v>127.21</v>
      </c>
      <c r="B498" s="166" t="s">
        <v>169</v>
      </c>
      <c r="C498" s="162" t="s">
        <v>901</v>
      </c>
      <c r="D498" s="163" t="s">
        <v>823</v>
      </c>
      <c r="E498" s="163"/>
      <c r="F498" s="148"/>
      <c r="G498" s="148"/>
      <c r="H498" s="148"/>
      <c r="I498" s="149"/>
      <c r="J498" s="148"/>
      <c r="K498" s="148"/>
      <c r="L498" s="148"/>
      <c r="M498" s="148"/>
      <c r="N498" s="148"/>
      <c r="O498" s="148"/>
      <c r="P498" s="148"/>
      <c r="Q498" s="148"/>
      <c r="R498" s="148"/>
      <c r="S498" s="148"/>
    </row>
    <row r="499" spans="1:21" ht="36" customHeight="1" x14ac:dyDescent="0.2">
      <c r="A499" s="161">
        <v>127.22</v>
      </c>
      <c r="B499" s="169" t="s">
        <v>169</v>
      </c>
      <c r="C499" s="162" t="s">
        <v>902</v>
      </c>
      <c r="D499" s="163" t="s">
        <v>824</v>
      </c>
      <c r="E499" s="163"/>
      <c r="F499" s="148"/>
      <c r="G499" s="148"/>
      <c r="H499" s="148"/>
      <c r="I499" s="149"/>
      <c r="J499" s="148"/>
      <c r="K499" s="148"/>
      <c r="L499" s="148"/>
      <c r="M499" s="148"/>
      <c r="N499" s="148"/>
      <c r="O499" s="148"/>
      <c r="P499" s="148"/>
      <c r="Q499" s="148"/>
      <c r="R499" s="148"/>
      <c r="S499" s="148"/>
    </row>
    <row r="500" spans="1:21" ht="36" customHeight="1" x14ac:dyDescent="0.2">
      <c r="A500" s="161">
        <v>127.23</v>
      </c>
      <c r="B500" s="166" t="s">
        <v>169</v>
      </c>
      <c r="C500" s="168" t="s">
        <v>903</v>
      </c>
      <c r="D500" s="163" t="s">
        <v>825</v>
      </c>
      <c r="E500" s="163"/>
      <c r="F500" s="148"/>
      <c r="G500" s="148"/>
      <c r="H500" s="148"/>
      <c r="I500" s="149"/>
      <c r="J500" s="148"/>
      <c r="K500" s="148"/>
      <c r="L500" s="148"/>
      <c r="M500" s="148"/>
      <c r="N500" s="148"/>
      <c r="O500" s="148"/>
      <c r="P500" s="148"/>
      <c r="Q500" s="148"/>
      <c r="R500" s="148"/>
      <c r="S500" s="148"/>
    </row>
    <row r="501" spans="1:21" ht="36" customHeight="1" x14ac:dyDescent="0.2">
      <c r="A501" s="161">
        <v>127.24</v>
      </c>
      <c r="B501" s="167" t="s">
        <v>863</v>
      </c>
      <c r="C501" s="168" t="s">
        <v>904</v>
      </c>
      <c r="D501" s="163" t="s">
        <v>826</v>
      </c>
      <c r="E501" s="163"/>
      <c r="F501" s="148"/>
      <c r="G501" s="148"/>
      <c r="H501" s="148"/>
      <c r="I501" s="149"/>
      <c r="J501" s="148"/>
      <c r="K501" s="148"/>
      <c r="L501" s="148"/>
      <c r="M501" s="148"/>
      <c r="N501" s="148"/>
      <c r="O501" s="148"/>
      <c r="P501" s="148"/>
      <c r="Q501" s="148"/>
      <c r="R501" s="148"/>
      <c r="S501" s="148"/>
    </row>
    <row r="502" spans="1:21" ht="36" customHeight="1" x14ac:dyDescent="0.2">
      <c r="A502" s="161">
        <v>127.25</v>
      </c>
      <c r="B502" s="166" t="s">
        <v>169</v>
      </c>
      <c r="C502" s="168" t="s">
        <v>905</v>
      </c>
      <c r="D502" s="163" t="s">
        <v>827</v>
      </c>
      <c r="E502" s="163"/>
      <c r="F502" s="148"/>
      <c r="G502" s="148"/>
      <c r="H502" s="148"/>
      <c r="I502" s="149"/>
      <c r="J502" s="148"/>
      <c r="K502" s="148"/>
      <c r="L502" s="148"/>
      <c r="M502" s="148"/>
      <c r="N502" s="148"/>
      <c r="O502" s="148"/>
      <c r="P502" s="148"/>
      <c r="Q502" s="148"/>
      <c r="R502" s="148"/>
      <c r="S502" s="148"/>
    </row>
    <row r="503" spans="1:21" ht="36" customHeight="1" x14ac:dyDescent="0.2">
      <c r="A503" s="161">
        <v>127.26</v>
      </c>
      <c r="B503" s="166" t="s">
        <v>169</v>
      </c>
      <c r="C503" s="168" t="s">
        <v>906</v>
      </c>
      <c r="D503" s="163" t="s">
        <v>828</v>
      </c>
      <c r="E503" s="163"/>
      <c r="F503" s="148"/>
      <c r="G503" s="148"/>
      <c r="H503" s="148"/>
      <c r="I503" s="149"/>
      <c r="J503" s="148"/>
      <c r="K503" s="148"/>
      <c r="L503" s="148"/>
      <c r="M503" s="148"/>
      <c r="N503" s="148"/>
      <c r="O503" s="148"/>
      <c r="P503" s="148"/>
      <c r="Q503" s="148"/>
      <c r="R503" s="148"/>
      <c r="S503" s="148"/>
    </row>
    <row r="504" spans="1:21" s="186" customFormat="1" ht="36" customHeight="1" x14ac:dyDescent="0.2">
      <c r="A504" s="96"/>
      <c r="B504" s="151"/>
      <c r="C504" s="151"/>
      <c r="D504" s="152"/>
      <c r="E504" s="152"/>
      <c r="F504" s="96"/>
      <c r="G504" s="96"/>
      <c r="H504" s="96"/>
      <c r="I504" s="153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U504" s="103"/>
    </row>
    <row r="505" spans="1:21" s="17" customFormat="1" ht="36" customHeight="1" x14ac:dyDescent="0.3">
      <c r="A505" s="161"/>
      <c r="B505" s="173" t="s">
        <v>1007</v>
      </c>
      <c r="C505" s="171"/>
      <c r="D505" s="171"/>
      <c r="E505" s="172"/>
      <c r="F505" s="170" t="s">
        <v>1045</v>
      </c>
      <c r="G505" s="170"/>
      <c r="H505" s="170"/>
      <c r="I505" s="168"/>
      <c r="J505" s="170"/>
      <c r="K505" s="170"/>
      <c r="L505" s="170"/>
      <c r="M505" s="170"/>
      <c r="N505" s="170"/>
      <c r="O505" s="170"/>
      <c r="P505" s="170"/>
      <c r="Q505" s="170"/>
      <c r="R505" s="170"/>
      <c r="S505" s="170"/>
    </row>
    <row r="506" spans="1:21" ht="36" customHeight="1" x14ac:dyDescent="0.2">
      <c r="A506" s="161">
        <v>46.1</v>
      </c>
      <c r="B506" s="162" t="s">
        <v>863</v>
      </c>
      <c r="C506" s="162" t="s">
        <v>1006</v>
      </c>
      <c r="D506" s="163"/>
      <c r="E506" s="163"/>
      <c r="F506" s="148"/>
      <c r="G506" s="148"/>
      <c r="H506" s="148"/>
      <c r="I506" s="149"/>
      <c r="J506" s="148"/>
      <c r="K506" s="148"/>
      <c r="L506" s="148"/>
      <c r="M506" s="148"/>
      <c r="N506" s="148"/>
      <c r="O506" s="148"/>
      <c r="P506" s="148"/>
      <c r="Q506" s="148"/>
      <c r="R506" s="148"/>
      <c r="S506" s="148"/>
    </row>
    <row r="507" spans="1:21" ht="36" customHeight="1" x14ac:dyDescent="0.2">
      <c r="A507" s="161" t="s">
        <v>1039</v>
      </c>
      <c r="B507" s="162" t="s">
        <v>863</v>
      </c>
      <c r="C507" s="162" t="s">
        <v>1011</v>
      </c>
      <c r="D507" s="163"/>
      <c r="E507" s="163"/>
      <c r="F507" s="148"/>
      <c r="G507" s="148"/>
      <c r="H507" s="148"/>
      <c r="I507" s="149"/>
      <c r="J507" s="148"/>
      <c r="K507" s="148"/>
      <c r="L507" s="148"/>
      <c r="M507" s="148"/>
      <c r="N507" s="148"/>
      <c r="O507" s="148"/>
      <c r="P507" s="148"/>
      <c r="Q507" s="148"/>
      <c r="R507" s="148"/>
      <c r="S507" s="148"/>
    </row>
    <row r="508" spans="1:21" ht="36" customHeight="1" x14ac:dyDescent="0.2">
      <c r="A508" s="161" t="s">
        <v>1040</v>
      </c>
      <c r="B508" s="162" t="s">
        <v>863</v>
      </c>
      <c r="C508" s="168" t="s">
        <v>1013</v>
      </c>
      <c r="D508" s="163"/>
      <c r="E508" s="163"/>
      <c r="F508" s="148"/>
      <c r="G508" s="148"/>
      <c r="H508" s="148"/>
      <c r="I508" s="149"/>
      <c r="J508" s="148"/>
      <c r="K508" s="148"/>
      <c r="L508" s="148"/>
      <c r="M508" s="148"/>
      <c r="N508" s="148"/>
      <c r="O508" s="148"/>
      <c r="P508" s="148"/>
      <c r="Q508" s="148"/>
      <c r="R508" s="148"/>
      <c r="S508" s="148"/>
    </row>
    <row r="509" spans="1:21" ht="36" customHeight="1" x14ac:dyDescent="0.2">
      <c r="A509" s="161" t="s">
        <v>1041</v>
      </c>
      <c r="B509" s="162" t="s">
        <v>863</v>
      </c>
      <c r="C509" s="168" t="s">
        <v>1014</v>
      </c>
      <c r="D509" s="163"/>
      <c r="E509" s="163"/>
      <c r="F509" s="148"/>
      <c r="G509" s="148"/>
      <c r="H509" s="148"/>
      <c r="I509" s="149"/>
      <c r="J509" s="148"/>
      <c r="K509" s="148"/>
      <c r="L509" s="148"/>
      <c r="M509" s="148"/>
      <c r="N509" s="148"/>
      <c r="O509" s="148"/>
      <c r="P509" s="148"/>
      <c r="Q509" s="148"/>
      <c r="R509" s="148"/>
      <c r="S509" s="148"/>
    </row>
    <row r="510" spans="1:21" ht="36" customHeight="1" x14ac:dyDescent="0.2">
      <c r="A510" s="161" t="s">
        <v>1042</v>
      </c>
      <c r="B510" s="162" t="s">
        <v>863</v>
      </c>
      <c r="C510" s="168" t="s">
        <v>1016</v>
      </c>
      <c r="D510" s="163"/>
      <c r="E510" s="163"/>
      <c r="F510" s="148"/>
      <c r="G510" s="148"/>
      <c r="H510" s="148"/>
      <c r="I510" s="149"/>
      <c r="J510" s="148"/>
      <c r="K510" s="148"/>
      <c r="L510" s="148"/>
      <c r="M510" s="148"/>
      <c r="N510" s="148"/>
      <c r="O510" s="148"/>
      <c r="P510" s="148"/>
      <c r="Q510" s="148"/>
      <c r="R510" s="148"/>
      <c r="S510" s="148"/>
    </row>
    <row r="511" spans="1:21" ht="36" customHeight="1" x14ac:dyDescent="0.2">
      <c r="A511" s="161" t="s">
        <v>1043</v>
      </c>
      <c r="B511" s="162" t="s">
        <v>863</v>
      </c>
      <c r="C511" s="168" t="s">
        <v>1017</v>
      </c>
      <c r="D511" s="163"/>
      <c r="E511" s="163"/>
      <c r="F511" s="148"/>
      <c r="G511" s="148"/>
      <c r="H511" s="148"/>
      <c r="I511" s="149"/>
      <c r="J511" s="148"/>
      <c r="K511" s="148"/>
      <c r="L511" s="148"/>
      <c r="M511" s="148"/>
      <c r="N511" s="148"/>
      <c r="O511" s="148"/>
      <c r="P511" s="148"/>
      <c r="Q511" s="148"/>
      <c r="R511" s="148"/>
      <c r="S511" s="148"/>
    </row>
    <row r="512" spans="1:21" ht="36" customHeight="1" x14ac:dyDescent="0.2">
      <c r="A512" s="161" t="s">
        <v>1044</v>
      </c>
      <c r="B512" s="162" t="s">
        <v>863</v>
      </c>
      <c r="C512" s="168" t="s">
        <v>1018</v>
      </c>
      <c r="D512" s="163"/>
      <c r="E512" s="163"/>
      <c r="F512" s="148"/>
      <c r="G512" s="148"/>
      <c r="H512" s="148"/>
      <c r="I512" s="149"/>
      <c r="J512" s="148"/>
      <c r="K512" s="148"/>
      <c r="L512" s="148"/>
      <c r="M512" s="148"/>
      <c r="N512" s="148"/>
      <c r="O512" s="148"/>
      <c r="P512" s="148"/>
      <c r="Q512" s="148"/>
      <c r="R512" s="148"/>
      <c r="S512" s="148"/>
    </row>
    <row r="513" spans="1:21" s="186" customFormat="1" x14ac:dyDescent="0.2">
      <c r="A513" s="96"/>
      <c r="B513" s="151"/>
      <c r="C513" s="151"/>
      <c r="D513" s="152"/>
      <c r="E513" s="152"/>
      <c r="F513" s="96"/>
      <c r="G513" s="96"/>
      <c r="H513" s="96"/>
      <c r="I513" s="153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U513" s="103"/>
    </row>
    <row r="514" spans="1:21" s="17" customFormat="1" ht="36" customHeight="1" x14ac:dyDescent="0.3">
      <c r="A514" s="161"/>
      <c r="B514" s="173" t="s">
        <v>1030</v>
      </c>
      <c r="C514" s="171"/>
      <c r="D514" s="171"/>
      <c r="E514" s="172"/>
      <c r="F514" s="170" t="s">
        <v>1053</v>
      </c>
      <c r="G514" s="170"/>
      <c r="H514" s="170"/>
      <c r="I514" s="168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</row>
    <row r="515" spans="1:21" ht="36" customHeight="1" x14ac:dyDescent="0.2">
      <c r="A515" s="161">
        <v>46.1</v>
      </c>
      <c r="B515" s="162" t="s">
        <v>863</v>
      </c>
      <c r="C515" s="168" t="s">
        <v>1008</v>
      </c>
      <c r="D515" s="163"/>
      <c r="E515" s="163"/>
      <c r="F515" s="148"/>
      <c r="G515" s="148"/>
      <c r="H515" s="148"/>
      <c r="I515" s="149"/>
      <c r="J515" s="148"/>
      <c r="K515" s="148"/>
      <c r="L515" s="148"/>
      <c r="M515" s="148"/>
      <c r="N515" s="148"/>
      <c r="O515" s="148"/>
      <c r="P515" s="148"/>
      <c r="Q515" s="148"/>
      <c r="R515" s="148"/>
      <c r="S515" s="148"/>
    </row>
    <row r="516" spans="1:21" ht="36" customHeight="1" x14ac:dyDescent="0.2">
      <c r="A516" s="161" t="s">
        <v>1039</v>
      </c>
      <c r="B516" s="162" t="s">
        <v>863</v>
      </c>
      <c r="C516" s="168" t="s">
        <v>1009</v>
      </c>
      <c r="D516" s="163"/>
      <c r="E516" s="163"/>
      <c r="F516" s="148"/>
      <c r="G516" s="148"/>
      <c r="H516" s="148"/>
      <c r="I516" s="149"/>
      <c r="J516" s="148"/>
      <c r="K516" s="148"/>
      <c r="L516" s="148"/>
      <c r="M516" s="148"/>
      <c r="N516" s="148"/>
      <c r="O516" s="148"/>
      <c r="P516" s="148"/>
      <c r="Q516" s="148"/>
      <c r="R516" s="148"/>
      <c r="S516" s="148"/>
    </row>
    <row r="517" spans="1:21" ht="36" customHeight="1" x14ac:dyDescent="0.2">
      <c r="A517" s="161" t="s">
        <v>1040</v>
      </c>
      <c r="B517" s="162" t="s">
        <v>863</v>
      </c>
      <c r="C517" s="162" t="s">
        <v>1010</v>
      </c>
      <c r="D517" s="163"/>
      <c r="E517" s="163"/>
      <c r="F517" s="148"/>
      <c r="G517" s="148"/>
      <c r="H517" s="148"/>
      <c r="I517" s="149"/>
      <c r="J517" s="148"/>
      <c r="K517" s="148"/>
      <c r="L517" s="148"/>
      <c r="M517" s="148"/>
      <c r="N517" s="148"/>
      <c r="O517" s="148"/>
      <c r="P517" s="148"/>
      <c r="Q517" s="148"/>
      <c r="R517" s="148"/>
      <c r="S517" s="148"/>
    </row>
    <row r="518" spans="1:21" ht="36" customHeight="1" x14ac:dyDescent="0.2">
      <c r="A518" s="161" t="s">
        <v>1041</v>
      </c>
      <c r="B518" s="162" t="s">
        <v>863</v>
      </c>
      <c r="C518" s="162" t="s">
        <v>1012</v>
      </c>
      <c r="D518" s="163"/>
      <c r="E518" s="163"/>
      <c r="F518" s="148"/>
      <c r="G518" s="148"/>
      <c r="H518" s="148"/>
      <c r="I518" s="149"/>
      <c r="J518" s="148"/>
      <c r="K518" s="148"/>
      <c r="L518" s="148"/>
      <c r="M518" s="148"/>
      <c r="N518" s="148"/>
      <c r="O518" s="148"/>
      <c r="P518" s="148"/>
      <c r="Q518" s="148"/>
      <c r="R518" s="148"/>
      <c r="S518" s="148"/>
    </row>
    <row r="519" spans="1:21" ht="36" customHeight="1" x14ac:dyDescent="0.2">
      <c r="A519" s="161" t="s">
        <v>1042</v>
      </c>
      <c r="B519" s="162" t="s">
        <v>863</v>
      </c>
      <c r="C519" s="168" t="s">
        <v>1015</v>
      </c>
      <c r="D519" s="163"/>
      <c r="E519" s="163"/>
      <c r="F519" s="148"/>
      <c r="G519" s="148"/>
      <c r="H519" s="148"/>
      <c r="I519" s="149"/>
      <c r="J519" s="148"/>
      <c r="K519" s="148"/>
      <c r="L519" s="148"/>
      <c r="M519" s="148"/>
      <c r="N519" s="148"/>
      <c r="O519" s="148"/>
      <c r="P519" s="148"/>
      <c r="Q519" s="148"/>
      <c r="R519" s="148"/>
      <c r="S519" s="148"/>
    </row>
    <row r="520" spans="1:21" ht="36" customHeight="1" x14ac:dyDescent="0.2">
      <c r="A520" s="161" t="s">
        <v>1043</v>
      </c>
      <c r="B520" s="162" t="s">
        <v>863</v>
      </c>
      <c r="C520" s="168" t="s">
        <v>1019</v>
      </c>
      <c r="D520" s="163"/>
      <c r="E520" s="163"/>
      <c r="F520" s="148"/>
      <c r="G520" s="148"/>
      <c r="H520" s="148"/>
      <c r="I520" s="149"/>
      <c r="J520" s="148"/>
      <c r="K520" s="148"/>
      <c r="L520" s="148"/>
      <c r="M520" s="148"/>
      <c r="N520" s="148"/>
      <c r="O520" s="148"/>
      <c r="P520" s="148"/>
      <c r="Q520" s="148"/>
      <c r="R520" s="148"/>
      <c r="S520" s="148"/>
    </row>
    <row r="521" spans="1:21" ht="36" customHeight="1" x14ac:dyDescent="0.2">
      <c r="A521" s="161" t="s">
        <v>1044</v>
      </c>
      <c r="B521" s="162" t="s">
        <v>864</v>
      </c>
      <c r="C521" s="162" t="s">
        <v>1020</v>
      </c>
      <c r="D521" s="163"/>
      <c r="E521" s="163"/>
      <c r="F521" s="148"/>
      <c r="G521" s="148"/>
      <c r="H521" s="148"/>
      <c r="I521" s="149"/>
      <c r="J521" s="148"/>
      <c r="K521" s="148"/>
      <c r="L521" s="148"/>
      <c r="M521" s="148"/>
      <c r="N521" s="148"/>
      <c r="O521" s="148"/>
      <c r="P521" s="148"/>
      <c r="Q521" s="148"/>
      <c r="R521" s="148"/>
      <c r="S521" s="148"/>
    </row>
    <row r="522" spans="1:21" ht="36" customHeight="1" x14ac:dyDescent="0.2">
      <c r="A522" s="161" t="s">
        <v>1046</v>
      </c>
      <c r="B522" s="162" t="s">
        <v>864</v>
      </c>
      <c r="C522" s="168" t="s">
        <v>1021</v>
      </c>
      <c r="D522" s="163"/>
      <c r="E522" s="163"/>
      <c r="F522" s="148"/>
      <c r="G522" s="148"/>
      <c r="H522" s="148"/>
      <c r="I522" s="149"/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</row>
    <row r="523" spans="1:21" ht="36" customHeight="1" x14ac:dyDescent="0.2">
      <c r="A523" s="161" t="s">
        <v>1047</v>
      </c>
      <c r="B523" s="162" t="s">
        <v>864</v>
      </c>
      <c r="C523" s="162" t="s">
        <v>1022</v>
      </c>
      <c r="D523" s="163"/>
      <c r="E523" s="163"/>
      <c r="F523" s="148"/>
      <c r="G523" s="148"/>
      <c r="H523" s="148"/>
      <c r="I523" s="149"/>
      <c r="J523" s="148"/>
      <c r="K523" s="148"/>
      <c r="L523" s="148"/>
      <c r="M523" s="148"/>
      <c r="N523" s="148"/>
      <c r="O523" s="148"/>
      <c r="P523" s="148"/>
      <c r="Q523" s="148"/>
      <c r="R523" s="148"/>
      <c r="S523" s="148"/>
    </row>
    <row r="524" spans="1:21" ht="36" customHeight="1" x14ac:dyDescent="0.2">
      <c r="A524" s="161" t="s">
        <v>1048</v>
      </c>
      <c r="B524" s="162" t="s">
        <v>866</v>
      </c>
      <c r="C524" s="168" t="s">
        <v>1023</v>
      </c>
      <c r="D524" s="163"/>
      <c r="E524" s="163"/>
      <c r="F524" s="148"/>
      <c r="G524" s="148"/>
      <c r="H524" s="148"/>
      <c r="I524" s="149"/>
      <c r="J524" s="148"/>
      <c r="K524" s="148"/>
      <c r="L524" s="148"/>
      <c r="M524" s="148"/>
      <c r="N524" s="148"/>
      <c r="O524" s="148"/>
      <c r="P524" s="148"/>
      <c r="Q524" s="148"/>
      <c r="R524" s="148"/>
      <c r="S524" s="148"/>
    </row>
    <row r="525" spans="1:21" ht="36" customHeight="1" x14ac:dyDescent="0.2">
      <c r="A525" s="161" t="s">
        <v>1049</v>
      </c>
      <c r="B525" s="162" t="s">
        <v>864</v>
      </c>
      <c r="C525" s="168" t="s">
        <v>1024</v>
      </c>
      <c r="D525" s="163"/>
      <c r="E525" s="163"/>
      <c r="F525" s="148"/>
      <c r="G525" s="148"/>
      <c r="H525" s="148"/>
      <c r="I525" s="149"/>
      <c r="J525" s="148"/>
      <c r="K525" s="148"/>
      <c r="L525" s="148"/>
      <c r="M525" s="148"/>
      <c r="N525" s="148"/>
      <c r="O525" s="148"/>
      <c r="P525" s="148"/>
      <c r="Q525" s="148"/>
      <c r="R525" s="148"/>
      <c r="S525" s="148"/>
    </row>
    <row r="526" spans="1:21" ht="36" customHeight="1" x14ac:dyDescent="0.2">
      <c r="A526" s="161" t="s">
        <v>1050</v>
      </c>
      <c r="B526" s="168"/>
      <c r="C526" s="168" t="s">
        <v>1025</v>
      </c>
      <c r="D526" s="163"/>
      <c r="E526" s="163"/>
      <c r="F526" s="148"/>
      <c r="G526" s="148"/>
      <c r="H526" s="148"/>
      <c r="I526" s="149"/>
      <c r="J526" s="148"/>
      <c r="K526" s="148"/>
      <c r="L526" s="148"/>
      <c r="M526" s="148"/>
      <c r="N526" s="148"/>
      <c r="O526" s="148"/>
      <c r="P526" s="148"/>
      <c r="Q526" s="148"/>
      <c r="R526" s="148"/>
      <c r="S526" s="148"/>
    </row>
    <row r="527" spans="1:21" ht="36" customHeight="1" x14ac:dyDescent="0.2">
      <c r="A527" s="161" t="s">
        <v>1051</v>
      </c>
      <c r="B527" s="162" t="s">
        <v>864</v>
      </c>
      <c r="C527" s="168" t="s">
        <v>1026</v>
      </c>
      <c r="D527" s="163"/>
      <c r="E527" s="163"/>
      <c r="F527" s="148"/>
      <c r="G527" s="148"/>
      <c r="H527" s="148"/>
      <c r="I527" s="149"/>
      <c r="J527" s="148"/>
      <c r="K527" s="148"/>
      <c r="L527" s="148"/>
      <c r="M527" s="148"/>
      <c r="N527" s="148"/>
      <c r="O527" s="148"/>
      <c r="P527" s="148"/>
      <c r="Q527" s="148"/>
      <c r="R527" s="148"/>
      <c r="S527" s="148"/>
    </row>
    <row r="528" spans="1:21" ht="36" customHeight="1" x14ac:dyDescent="0.2">
      <c r="A528" s="161" t="s">
        <v>1052</v>
      </c>
      <c r="B528" s="162" t="s">
        <v>866</v>
      </c>
      <c r="C528" s="168" t="s">
        <v>1027</v>
      </c>
      <c r="D528" s="163"/>
      <c r="E528" s="163"/>
      <c r="F528" s="148"/>
      <c r="G528" s="148"/>
      <c r="H528" s="148"/>
      <c r="I528" s="149"/>
      <c r="J528" s="148"/>
      <c r="K528" s="148"/>
      <c r="L528" s="148"/>
      <c r="M528" s="148"/>
      <c r="N528" s="148"/>
      <c r="O528" s="148"/>
      <c r="P528" s="148"/>
      <c r="Q528" s="148"/>
      <c r="R528" s="148"/>
      <c r="S528" s="148"/>
    </row>
    <row r="529" spans="1:21" s="186" customFormat="1" x14ac:dyDescent="0.2">
      <c r="A529" s="96"/>
      <c r="B529" s="151"/>
      <c r="C529" s="151"/>
      <c r="D529" s="152"/>
      <c r="E529" s="152"/>
      <c r="F529" s="96"/>
      <c r="G529" s="96"/>
      <c r="H529" s="96"/>
      <c r="I529" s="153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U529" s="103"/>
    </row>
    <row r="530" spans="1:21" s="17" customFormat="1" ht="36" customHeight="1" x14ac:dyDescent="0.3">
      <c r="A530" s="161"/>
      <c r="B530" s="173" t="s">
        <v>1055</v>
      </c>
      <c r="C530" s="171"/>
      <c r="D530" s="171"/>
      <c r="E530" s="172"/>
      <c r="F530" s="170" t="s">
        <v>1063</v>
      </c>
      <c r="G530" s="170"/>
      <c r="H530" s="170"/>
      <c r="I530" s="168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</row>
    <row r="531" spans="1:21" ht="36" customHeight="1" x14ac:dyDescent="0.2">
      <c r="A531" s="161">
        <v>128.1</v>
      </c>
      <c r="B531" s="162" t="s">
        <v>863</v>
      </c>
      <c r="C531" s="162" t="s">
        <v>1006</v>
      </c>
      <c r="D531" s="163"/>
      <c r="E531" s="163"/>
      <c r="F531" s="148"/>
      <c r="G531" s="148"/>
      <c r="H531" s="148"/>
      <c r="I531" s="149"/>
      <c r="J531" s="148"/>
      <c r="K531" s="148"/>
      <c r="L531" s="148"/>
      <c r="M531" s="148"/>
      <c r="N531" s="148"/>
      <c r="O531" s="148"/>
      <c r="P531" s="148"/>
      <c r="Q531" s="148"/>
      <c r="R531" s="148"/>
      <c r="S531" s="148"/>
    </row>
    <row r="532" spans="1:21" ht="36" customHeight="1" x14ac:dyDescent="0.2">
      <c r="A532" s="161">
        <v>128.19999999999999</v>
      </c>
      <c r="B532" s="162" t="s">
        <v>863</v>
      </c>
      <c r="C532" s="162" t="s">
        <v>1011</v>
      </c>
      <c r="D532" s="163"/>
      <c r="E532" s="163"/>
      <c r="F532" s="148"/>
      <c r="G532" s="148"/>
      <c r="H532" s="148"/>
      <c r="I532" s="149"/>
      <c r="J532" s="148"/>
      <c r="K532" s="148"/>
      <c r="L532" s="148"/>
      <c r="M532" s="148"/>
      <c r="N532" s="148"/>
      <c r="O532" s="148"/>
      <c r="P532" s="148"/>
      <c r="Q532" s="148"/>
      <c r="R532" s="148"/>
      <c r="S532" s="148"/>
    </row>
    <row r="533" spans="1:21" ht="36" customHeight="1" x14ac:dyDescent="0.2">
      <c r="A533" s="161">
        <v>128.30000000000001</v>
      </c>
      <c r="B533" s="162" t="s">
        <v>863</v>
      </c>
      <c r="C533" s="168" t="s">
        <v>1013</v>
      </c>
      <c r="D533" s="163"/>
      <c r="E533" s="163"/>
      <c r="F533" s="148"/>
      <c r="G533" s="148"/>
      <c r="H533" s="148"/>
      <c r="I533" s="149"/>
      <c r="J533" s="148"/>
      <c r="K533" s="148"/>
      <c r="L533" s="148"/>
      <c r="M533" s="148"/>
      <c r="N533" s="148"/>
      <c r="O533" s="148"/>
      <c r="P533" s="148"/>
      <c r="Q533" s="148"/>
      <c r="R533" s="148"/>
      <c r="S533" s="148"/>
    </row>
    <row r="534" spans="1:21" ht="36" customHeight="1" x14ac:dyDescent="0.2">
      <c r="A534" s="161">
        <v>128.4</v>
      </c>
      <c r="B534" s="162" t="s">
        <v>863</v>
      </c>
      <c r="C534" s="168" t="s">
        <v>1014</v>
      </c>
      <c r="D534" s="163"/>
      <c r="E534" s="163"/>
      <c r="F534" s="148"/>
      <c r="G534" s="148"/>
      <c r="H534" s="148"/>
      <c r="I534" s="149"/>
      <c r="J534" s="148"/>
      <c r="K534" s="148"/>
      <c r="L534" s="148"/>
      <c r="M534" s="148"/>
      <c r="N534" s="148"/>
      <c r="O534" s="148"/>
      <c r="P534" s="148"/>
      <c r="Q534" s="148"/>
      <c r="R534" s="148"/>
      <c r="S534" s="148"/>
    </row>
    <row r="535" spans="1:21" ht="36" customHeight="1" x14ac:dyDescent="0.2">
      <c r="A535" s="161">
        <v>128.5</v>
      </c>
      <c r="B535" s="162" t="s">
        <v>863</v>
      </c>
      <c r="C535" s="168" t="s">
        <v>1016</v>
      </c>
      <c r="D535" s="163"/>
      <c r="E535" s="163"/>
      <c r="F535" s="148"/>
      <c r="G535" s="148"/>
      <c r="H535" s="148"/>
      <c r="I535" s="149"/>
      <c r="J535" s="148"/>
      <c r="K535" s="148"/>
      <c r="L535" s="148"/>
      <c r="M535" s="148"/>
      <c r="N535" s="148"/>
      <c r="O535" s="148"/>
      <c r="P535" s="148"/>
      <c r="Q535" s="148"/>
      <c r="R535" s="148"/>
      <c r="S535" s="148"/>
    </row>
    <row r="536" spans="1:21" ht="36" customHeight="1" x14ac:dyDescent="0.2">
      <c r="A536" s="161">
        <v>128.6</v>
      </c>
      <c r="B536" s="162" t="s">
        <v>863</v>
      </c>
      <c r="C536" s="168" t="s">
        <v>1017</v>
      </c>
      <c r="D536" s="163"/>
      <c r="E536" s="163"/>
      <c r="F536" s="148"/>
      <c r="G536" s="148"/>
      <c r="H536" s="148"/>
      <c r="I536" s="149"/>
      <c r="J536" s="148"/>
      <c r="K536" s="148"/>
      <c r="L536" s="148"/>
      <c r="M536" s="148"/>
      <c r="N536" s="148"/>
      <c r="O536" s="148"/>
      <c r="P536" s="148"/>
      <c r="Q536" s="148"/>
      <c r="R536" s="148"/>
      <c r="S536" s="148"/>
    </row>
    <row r="537" spans="1:21" ht="36" customHeight="1" x14ac:dyDescent="0.2">
      <c r="A537" s="161">
        <v>128.69999999999999</v>
      </c>
      <c r="B537" s="162" t="s">
        <v>863</v>
      </c>
      <c r="C537" s="168" t="s">
        <v>1018</v>
      </c>
      <c r="D537" s="163"/>
      <c r="E537" s="163"/>
      <c r="F537" s="148"/>
      <c r="G537" s="148"/>
      <c r="H537" s="148"/>
      <c r="I537" s="149"/>
      <c r="J537" s="148"/>
      <c r="K537" s="148"/>
      <c r="L537" s="148"/>
      <c r="M537" s="148"/>
      <c r="N537" s="148"/>
      <c r="O537" s="148"/>
      <c r="P537" s="148"/>
      <c r="Q537" s="148"/>
      <c r="R537" s="148"/>
      <c r="S537" s="148"/>
    </row>
    <row r="538" spans="1:21" s="186" customFormat="1" x14ac:dyDescent="0.2">
      <c r="A538" s="96"/>
      <c r="B538" s="151"/>
      <c r="C538" s="151"/>
      <c r="D538" s="152"/>
      <c r="E538" s="152"/>
      <c r="F538" s="96"/>
      <c r="G538" s="96"/>
      <c r="H538" s="96"/>
      <c r="I538" s="153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U538" s="103"/>
    </row>
    <row r="539" spans="1:21" s="17" customFormat="1" ht="36" customHeight="1" x14ac:dyDescent="0.3">
      <c r="A539" s="161"/>
      <c r="B539" s="173" t="s">
        <v>1056</v>
      </c>
      <c r="C539" s="171"/>
      <c r="D539" s="171"/>
      <c r="E539" s="172"/>
      <c r="F539" s="170" t="s">
        <v>1054</v>
      </c>
      <c r="G539" s="170"/>
      <c r="H539" s="170"/>
      <c r="I539" s="168"/>
      <c r="J539" s="170"/>
      <c r="K539" s="170"/>
      <c r="L539" s="170"/>
      <c r="M539" s="170"/>
      <c r="N539" s="170"/>
      <c r="O539" s="170"/>
      <c r="P539" s="170"/>
      <c r="Q539" s="170"/>
      <c r="R539" s="170"/>
      <c r="S539" s="170"/>
    </row>
    <row r="540" spans="1:21" ht="36" customHeight="1" x14ac:dyDescent="0.2">
      <c r="A540" s="161">
        <v>129.1</v>
      </c>
      <c r="B540" s="162" t="s">
        <v>863</v>
      </c>
      <c r="C540" s="168" t="s">
        <v>1008</v>
      </c>
      <c r="D540" s="163"/>
      <c r="E540" s="163"/>
      <c r="F540" s="148"/>
      <c r="G540" s="148"/>
      <c r="H540" s="148"/>
      <c r="I540" s="149"/>
      <c r="J540" s="148"/>
      <c r="K540" s="148"/>
      <c r="L540" s="148"/>
      <c r="M540" s="148"/>
      <c r="N540" s="148"/>
      <c r="O540" s="148"/>
      <c r="P540" s="148"/>
      <c r="Q540" s="148"/>
      <c r="R540" s="148"/>
      <c r="S540" s="148"/>
    </row>
    <row r="541" spans="1:21" ht="36" customHeight="1" x14ac:dyDescent="0.2">
      <c r="A541" s="161" t="s">
        <v>1057</v>
      </c>
      <c r="B541" s="162" t="s">
        <v>863</v>
      </c>
      <c r="C541" s="168" t="s">
        <v>1009</v>
      </c>
      <c r="D541" s="163"/>
      <c r="E541" s="163"/>
      <c r="F541" s="148"/>
      <c r="G541" s="148"/>
      <c r="H541" s="148"/>
      <c r="I541" s="149"/>
      <c r="J541" s="148"/>
      <c r="K541" s="148"/>
      <c r="L541" s="148"/>
      <c r="M541" s="148"/>
      <c r="N541" s="148"/>
      <c r="O541" s="148"/>
      <c r="P541" s="148"/>
      <c r="Q541" s="148"/>
      <c r="R541" s="148"/>
      <c r="S541" s="148"/>
    </row>
    <row r="542" spans="1:21" ht="36" customHeight="1" x14ac:dyDescent="0.2">
      <c r="A542" s="161" t="s">
        <v>1058</v>
      </c>
      <c r="B542" s="162" t="s">
        <v>863</v>
      </c>
      <c r="C542" s="162" t="s">
        <v>1010</v>
      </c>
      <c r="D542" s="163"/>
      <c r="E542" s="163"/>
      <c r="F542" s="148"/>
      <c r="G542" s="148"/>
      <c r="H542" s="148"/>
      <c r="I542" s="149"/>
      <c r="J542" s="148"/>
      <c r="K542" s="148"/>
      <c r="L542" s="148"/>
      <c r="M542" s="148"/>
      <c r="N542" s="148"/>
      <c r="O542" s="148"/>
      <c r="P542" s="148"/>
      <c r="Q542" s="148"/>
      <c r="R542" s="148"/>
      <c r="S542" s="148"/>
    </row>
    <row r="543" spans="1:21" ht="36" customHeight="1" x14ac:dyDescent="0.2">
      <c r="A543" s="161" t="s">
        <v>1059</v>
      </c>
      <c r="B543" s="162" t="s">
        <v>863</v>
      </c>
      <c r="C543" s="162" t="s">
        <v>1012</v>
      </c>
      <c r="D543" s="163"/>
      <c r="E543" s="163"/>
      <c r="F543" s="148"/>
      <c r="G543" s="148"/>
      <c r="H543" s="148"/>
      <c r="I543" s="149"/>
      <c r="J543" s="148"/>
      <c r="K543" s="148"/>
      <c r="L543" s="148"/>
      <c r="M543" s="148"/>
      <c r="N543" s="148"/>
      <c r="O543" s="148"/>
      <c r="P543" s="148"/>
      <c r="Q543" s="148"/>
      <c r="R543" s="148"/>
      <c r="S543" s="148"/>
    </row>
    <row r="544" spans="1:21" ht="36" customHeight="1" x14ac:dyDescent="0.2">
      <c r="A544" s="161" t="s">
        <v>1060</v>
      </c>
      <c r="B544" s="162" t="s">
        <v>863</v>
      </c>
      <c r="C544" s="168" t="s">
        <v>1015</v>
      </c>
      <c r="D544" s="163"/>
      <c r="E544" s="163"/>
      <c r="F544" s="148"/>
      <c r="G544" s="148"/>
      <c r="H544" s="148"/>
      <c r="I544" s="149"/>
      <c r="J544" s="148"/>
      <c r="K544" s="148"/>
      <c r="L544" s="148"/>
      <c r="M544" s="148"/>
      <c r="N544" s="148"/>
      <c r="O544" s="148"/>
      <c r="P544" s="148"/>
      <c r="Q544" s="148"/>
      <c r="R544" s="148"/>
      <c r="S544" s="148"/>
    </row>
    <row r="545" spans="1:21" ht="36" customHeight="1" x14ac:dyDescent="0.2">
      <c r="A545" s="161" t="s">
        <v>1061</v>
      </c>
      <c r="B545" s="162" t="s">
        <v>863</v>
      </c>
      <c r="C545" s="168" t="s">
        <v>1019</v>
      </c>
      <c r="D545" s="163"/>
      <c r="E545" s="163"/>
      <c r="F545" s="148"/>
      <c r="G545" s="148"/>
      <c r="H545" s="148"/>
      <c r="I545" s="149"/>
      <c r="J545" s="148"/>
      <c r="K545" s="148"/>
      <c r="L545" s="148"/>
      <c r="M545" s="148"/>
      <c r="N545" s="148"/>
      <c r="O545" s="148"/>
      <c r="P545" s="148"/>
      <c r="Q545" s="148"/>
      <c r="R545" s="148"/>
      <c r="S545" s="148"/>
    </row>
    <row r="546" spans="1:21" ht="36" customHeight="1" x14ac:dyDescent="0.2">
      <c r="A546" s="161" t="s">
        <v>1062</v>
      </c>
      <c r="B546" s="162" t="s">
        <v>864</v>
      </c>
      <c r="C546" s="162" t="s">
        <v>1020</v>
      </c>
      <c r="D546" s="163"/>
      <c r="E546" s="163"/>
      <c r="F546" s="148"/>
      <c r="G546" s="148"/>
      <c r="H546" s="148"/>
      <c r="I546" s="149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</row>
    <row r="547" spans="1:21" ht="36" customHeight="1" x14ac:dyDescent="0.2">
      <c r="A547" s="161" t="s">
        <v>1064</v>
      </c>
      <c r="B547" s="162" t="s">
        <v>864</v>
      </c>
      <c r="C547" s="168" t="s">
        <v>1021</v>
      </c>
      <c r="D547" s="163"/>
      <c r="E547" s="163"/>
      <c r="F547" s="148"/>
      <c r="G547" s="148"/>
      <c r="H547" s="148"/>
      <c r="I547" s="149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</row>
    <row r="548" spans="1:21" ht="36" customHeight="1" x14ac:dyDescent="0.2">
      <c r="A548" s="161" t="s">
        <v>1065</v>
      </c>
      <c r="B548" s="162" t="s">
        <v>864</v>
      </c>
      <c r="C548" s="162" t="s">
        <v>1022</v>
      </c>
      <c r="D548" s="163"/>
      <c r="E548" s="163"/>
      <c r="F548" s="148"/>
      <c r="G548" s="148"/>
      <c r="H548" s="148"/>
      <c r="I548" s="149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</row>
    <row r="549" spans="1:21" ht="36" customHeight="1" x14ac:dyDescent="0.2">
      <c r="A549" s="161" t="s">
        <v>1066</v>
      </c>
      <c r="B549" s="162" t="s">
        <v>866</v>
      </c>
      <c r="C549" s="168" t="s">
        <v>1023</v>
      </c>
      <c r="D549" s="163"/>
      <c r="E549" s="163"/>
      <c r="F549" s="148"/>
      <c r="G549" s="148"/>
      <c r="H549" s="148"/>
      <c r="I549" s="149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</row>
    <row r="550" spans="1:21" ht="36" customHeight="1" x14ac:dyDescent="0.2">
      <c r="A550" s="161" t="s">
        <v>1067</v>
      </c>
      <c r="B550" s="162" t="s">
        <v>864</v>
      </c>
      <c r="C550" s="168" t="s">
        <v>1024</v>
      </c>
      <c r="D550" s="163"/>
      <c r="E550" s="163"/>
      <c r="F550" s="148"/>
      <c r="G550" s="148"/>
      <c r="H550" s="148"/>
      <c r="I550" s="149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</row>
    <row r="551" spans="1:21" ht="36" customHeight="1" x14ac:dyDescent="0.2">
      <c r="A551" s="161" t="s">
        <v>1068</v>
      </c>
      <c r="B551" s="168"/>
      <c r="C551" s="168" t="s">
        <v>1025</v>
      </c>
      <c r="D551" s="163"/>
      <c r="E551" s="163"/>
      <c r="F551" s="148"/>
      <c r="G551" s="148"/>
      <c r="H551" s="148"/>
      <c r="I551" s="149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</row>
    <row r="552" spans="1:21" ht="36" customHeight="1" x14ac:dyDescent="0.2">
      <c r="A552" s="161" t="s">
        <v>1069</v>
      </c>
      <c r="B552" s="162" t="s">
        <v>864</v>
      </c>
      <c r="C552" s="168" t="s">
        <v>1026</v>
      </c>
      <c r="D552" s="163"/>
      <c r="E552" s="163"/>
      <c r="F552" s="148"/>
      <c r="G552" s="148"/>
      <c r="H552" s="148"/>
      <c r="I552" s="149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</row>
    <row r="553" spans="1:21" ht="36" customHeight="1" x14ac:dyDescent="0.2">
      <c r="A553" s="161" t="s">
        <v>1070</v>
      </c>
      <c r="B553" s="176" t="s">
        <v>866</v>
      </c>
      <c r="C553" s="177" t="s">
        <v>1027</v>
      </c>
      <c r="D553" s="178"/>
      <c r="E553" s="178"/>
      <c r="F553" s="148"/>
      <c r="G553" s="148"/>
      <c r="H553" s="148"/>
      <c r="I553" s="149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</row>
    <row r="554" spans="1:21" s="186" customFormat="1" x14ac:dyDescent="0.2">
      <c r="A554" s="96"/>
      <c r="B554" s="151"/>
      <c r="C554" s="151"/>
      <c r="D554" s="152"/>
      <c r="E554" s="152"/>
      <c r="F554" s="96"/>
      <c r="G554" s="96"/>
      <c r="H554" s="96"/>
      <c r="I554" s="153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U554" s="103"/>
    </row>
    <row r="555" spans="1:21" s="17" customFormat="1" ht="36" customHeight="1" x14ac:dyDescent="0.3">
      <c r="A555" s="174"/>
      <c r="B555" s="173" t="s">
        <v>1071</v>
      </c>
      <c r="C555" s="171"/>
      <c r="D555" s="171"/>
      <c r="E555" s="172"/>
      <c r="F555" s="175" t="s">
        <v>1072</v>
      </c>
      <c r="G555" s="175"/>
      <c r="H555" s="175"/>
      <c r="I555" s="168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</row>
    <row r="556" spans="1:21" ht="36" customHeight="1" x14ac:dyDescent="0.2">
      <c r="A556" s="161">
        <v>130.1</v>
      </c>
      <c r="B556" s="179" t="s">
        <v>863</v>
      </c>
      <c r="C556" s="180" t="s">
        <v>1008</v>
      </c>
      <c r="D556" s="181"/>
      <c r="E556" s="181"/>
      <c r="F556" s="148"/>
      <c r="G556" s="148"/>
      <c r="H556" s="148"/>
      <c r="I556" s="149"/>
      <c r="J556" s="148"/>
      <c r="K556" s="148"/>
      <c r="L556" s="148"/>
      <c r="M556" s="148"/>
      <c r="N556" s="148"/>
      <c r="O556" s="148"/>
      <c r="P556" s="148"/>
      <c r="Q556" s="148"/>
      <c r="R556" s="148"/>
      <c r="S556" s="148"/>
    </row>
    <row r="557" spans="1:21" ht="36" customHeight="1" x14ac:dyDescent="0.2">
      <c r="A557" s="161">
        <v>130.19999999999999</v>
      </c>
      <c r="B557" s="162" t="s">
        <v>863</v>
      </c>
      <c r="C557" s="168" t="s">
        <v>1009</v>
      </c>
      <c r="D557" s="163"/>
      <c r="E557" s="163"/>
      <c r="F557" s="148"/>
      <c r="G557" s="148"/>
      <c r="H557" s="148"/>
      <c r="I557" s="149"/>
      <c r="J557" s="148"/>
      <c r="K557" s="148"/>
      <c r="L557" s="148"/>
      <c r="M557" s="148"/>
      <c r="N557" s="148"/>
      <c r="O557" s="148"/>
      <c r="P557" s="148"/>
      <c r="Q557" s="148"/>
      <c r="R557" s="148"/>
      <c r="S557" s="148"/>
    </row>
    <row r="558" spans="1:21" ht="36" customHeight="1" x14ac:dyDescent="0.2">
      <c r="A558" s="161">
        <v>130.30000000000001</v>
      </c>
      <c r="B558" s="162" t="s">
        <v>863</v>
      </c>
      <c r="C558" s="162" t="s">
        <v>1010</v>
      </c>
      <c r="D558" s="163"/>
      <c r="E558" s="163"/>
      <c r="F558" s="148"/>
      <c r="G558" s="148"/>
      <c r="H558" s="148"/>
      <c r="I558" s="149"/>
      <c r="J558" s="148"/>
      <c r="K558" s="148"/>
      <c r="L558" s="148"/>
      <c r="M558" s="148"/>
      <c r="N558" s="148"/>
      <c r="O558" s="148"/>
      <c r="P558" s="148"/>
      <c r="Q558" s="148"/>
      <c r="R558" s="148"/>
      <c r="S558" s="148"/>
    </row>
    <row r="559" spans="1:21" ht="36" customHeight="1" x14ac:dyDescent="0.2">
      <c r="A559" s="161">
        <v>130.4</v>
      </c>
      <c r="B559" s="162" t="s">
        <v>863</v>
      </c>
      <c r="C559" s="162" t="s">
        <v>1012</v>
      </c>
      <c r="D559" s="163"/>
      <c r="E559" s="163"/>
      <c r="F559" s="148"/>
      <c r="G559" s="148"/>
      <c r="H559" s="148"/>
      <c r="I559" s="149"/>
      <c r="J559" s="148"/>
      <c r="K559" s="148"/>
      <c r="L559" s="148"/>
      <c r="M559" s="148"/>
      <c r="N559" s="148"/>
      <c r="O559" s="148"/>
      <c r="P559" s="148"/>
      <c r="Q559" s="148"/>
      <c r="R559" s="148"/>
      <c r="S559" s="148"/>
    </row>
    <row r="560" spans="1:21" ht="36" customHeight="1" x14ac:dyDescent="0.2">
      <c r="A560" s="161">
        <v>130.5</v>
      </c>
      <c r="B560" s="162" t="s">
        <v>863</v>
      </c>
      <c r="C560" s="168" t="s">
        <v>1015</v>
      </c>
      <c r="D560" s="163"/>
      <c r="E560" s="163"/>
      <c r="F560" s="148"/>
      <c r="G560" s="148"/>
      <c r="H560" s="148"/>
      <c r="I560" s="149"/>
      <c r="J560" s="148"/>
      <c r="K560" s="148"/>
      <c r="L560" s="148"/>
      <c r="M560" s="148"/>
      <c r="N560" s="148"/>
      <c r="O560" s="148"/>
      <c r="P560" s="148"/>
      <c r="Q560" s="148"/>
      <c r="R560" s="148"/>
      <c r="S560" s="148"/>
    </row>
    <row r="561" spans="1:19" ht="36" customHeight="1" x14ac:dyDescent="0.2">
      <c r="A561" s="161">
        <v>130.6</v>
      </c>
      <c r="B561" s="162" t="s">
        <v>863</v>
      </c>
      <c r="C561" s="168" t="s">
        <v>1019</v>
      </c>
      <c r="D561" s="163"/>
      <c r="E561" s="163"/>
      <c r="F561" s="148"/>
      <c r="G561" s="148"/>
      <c r="H561" s="148"/>
      <c r="I561" s="149"/>
      <c r="J561" s="148"/>
      <c r="K561" s="148"/>
      <c r="L561" s="148"/>
      <c r="M561" s="148"/>
      <c r="N561" s="148"/>
      <c r="O561" s="148"/>
      <c r="P561" s="148"/>
      <c r="Q561" s="148"/>
      <c r="R561" s="148"/>
      <c r="S561" s="148"/>
    </row>
    <row r="562" spans="1:19" ht="36" customHeight="1" x14ac:dyDescent="0.2">
      <c r="A562" s="161">
        <v>130.69999999999999</v>
      </c>
      <c r="B562" s="162" t="s">
        <v>864</v>
      </c>
      <c r="C562" s="162" t="s">
        <v>1020</v>
      </c>
      <c r="D562" s="163"/>
      <c r="E562" s="163"/>
      <c r="F562" s="148"/>
      <c r="G562" s="148"/>
      <c r="H562" s="148"/>
      <c r="I562" s="149"/>
      <c r="J562" s="148"/>
      <c r="K562" s="148"/>
      <c r="L562" s="148"/>
      <c r="M562" s="148"/>
      <c r="N562" s="148"/>
      <c r="O562" s="148"/>
      <c r="P562" s="148"/>
      <c r="Q562" s="148"/>
      <c r="R562" s="148"/>
      <c r="S562" s="148"/>
    </row>
    <row r="563" spans="1:19" ht="36" customHeight="1" x14ac:dyDescent="0.2">
      <c r="A563" s="161">
        <v>130.80000000000001</v>
      </c>
      <c r="B563" s="162" t="s">
        <v>864</v>
      </c>
      <c r="C563" s="168" t="s">
        <v>1021</v>
      </c>
      <c r="D563" s="163"/>
      <c r="E563" s="163"/>
      <c r="F563" s="148"/>
      <c r="G563" s="148"/>
      <c r="H563" s="148"/>
      <c r="I563" s="149"/>
      <c r="J563" s="148"/>
      <c r="K563" s="148"/>
      <c r="L563" s="148"/>
      <c r="M563" s="148"/>
      <c r="N563" s="148"/>
      <c r="O563" s="148"/>
      <c r="P563" s="148"/>
      <c r="Q563" s="148"/>
      <c r="R563" s="148"/>
      <c r="S563" s="148"/>
    </row>
    <row r="564" spans="1:19" ht="36" customHeight="1" x14ac:dyDescent="0.2">
      <c r="A564" s="161">
        <v>130.9</v>
      </c>
      <c r="B564" s="162" t="s">
        <v>864</v>
      </c>
      <c r="C564" s="162" t="s">
        <v>1022</v>
      </c>
      <c r="D564" s="163"/>
      <c r="E564" s="163"/>
      <c r="F564" s="148"/>
      <c r="G564" s="148"/>
      <c r="H564" s="148"/>
      <c r="I564" s="149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</row>
    <row r="565" spans="1:19" ht="36" customHeight="1" x14ac:dyDescent="0.2">
      <c r="A565" s="161" t="s">
        <v>1073</v>
      </c>
      <c r="B565" s="162" t="s">
        <v>866</v>
      </c>
      <c r="C565" s="168" t="s">
        <v>1023</v>
      </c>
      <c r="D565" s="163"/>
      <c r="E565" s="163"/>
      <c r="F565" s="148"/>
      <c r="G565" s="148"/>
      <c r="H565" s="148"/>
      <c r="I565" s="149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</row>
    <row r="566" spans="1:19" ht="36" customHeight="1" x14ac:dyDescent="0.2">
      <c r="A566" s="161">
        <v>130.11000000000001</v>
      </c>
      <c r="B566" s="162" t="s">
        <v>864</v>
      </c>
      <c r="C566" s="168" t="s">
        <v>1024</v>
      </c>
      <c r="D566" s="163"/>
      <c r="E566" s="163"/>
      <c r="F566" s="148"/>
      <c r="G566" s="148"/>
      <c r="H566" s="148"/>
      <c r="I566" s="149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</row>
    <row r="567" spans="1:19" ht="36" customHeight="1" x14ac:dyDescent="0.2">
      <c r="A567" s="161">
        <v>130.12</v>
      </c>
      <c r="B567" s="168"/>
      <c r="C567" s="168" t="s">
        <v>1025</v>
      </c>
      <c r="D567" s="163"/>
      <c r="E567" s="163"/>
      <c r="F567" s="148"/>
      <c r="G567" s="148"/>
      <c r="H567" s="148"/>
      <c r="I567" s="149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</row>
    <row r="568" spans="1:19" ht="36" customHeight="1" x14ac:dyDescent="0.2">
      <c r="A568" s="161">
        <v>130.13</v>
      </c>
      <c r="B568" s="162" t="s">
        <v>864</v>
      </c>
      <c r="C568" s="168" t="s">
        <v>1026</v>
      </c>
      <c r="D568" s="163"/>
      <c r="E568" s="163"/>
      <c r="F568" s="148"/>
      <c r="G568" s="148"/>
      <c r="H568" s="148"/>
      <c r="I568" s="149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</row>
    <row r="569" spans="1:19" ht="36" customHeight="1" x14ac:dyDescent="0.2">
      <c r="A569" s="161">
        <v>130.13999999999999</v>
      </c>
      <c r="B569" s="162" t="s">
        <v>866</v>
      </c>
      <c r="C569" s="168" t="s">
        <v>1027</v>
      </c>
      <c r="D569" s="163"/>
      <c r="E569" s="163"/>
      <c r="F569" s="148"/>
      <c r="G569" s="148"/>
      <c r="H569" s="148"/>
      <c r="I569" s="149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</row>
  </sheetData>
  <sheetProtection sheet="1" formatRows="0" selectLockedCells="1"/>
  <sortState xmlns:xlrd2="http://schemas.microsoft.com/office/spreadsheetml/2017/richdata2" ref="A89:I122">
    <sortCondition ref="A89:A122"/>
  </sortState>
  <mergeCells count="23">
    <mergeCell ref="F4:H4"/>
    <mergeCell ref="J4:N4"/>
    <mergeCell ref="O4:R4"/>
    <mergeCell ref="B8:B10"/>
    <mergeCell ref="B11:B16"/>
    <mergeCell ref="B17:B18"/>
    <mergeCell ref="B19:B20"/>
    <mergeCell ref="B38:B61"/>
    <mergeCell ref="B23:B30"/>
    <mergeCell ref="B31:B33"/>
    <mergeCell ref="B34:B37"/>
    <mergeCell ref="B63:B70"/>
    <mergeCell ref="B71:B73"/>
    <mergeCell ref="B74:B79"/>
    <mergeCell ref="B80:B82"/>
    <mergeCell ref="B83:B86"/>
    <mergeCell ref="B130:B133"/>
    <mergeCell ref="B135:B154"/>
    <mergeCell ref="B87:B88"/>
    <mergeCell ref="B89:B98"/>
    <mergeCell ref="B99:B122"/>
    <mergeCell ref="B123:B126"/>
    <mergeCell ref="B127:B12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1B70-B2E6-47BC-9545-BAF3D66F7311}">
  <sheetPr>
    <tabColor theme="7" tint="0.39997558519241921"/>
  </sheetPr>
  <dimension ref="A1:D17"/>
  <sheetViews>
    <sheetView zoomScale="70" zoomScaleNormal="70" workbookViewId="0">
      <selection activeCell="C5" sqref="C5"/>
    </sheetView>
  </sheetViews>
  <sheetFormatPr defaultColWidth="9.09765625" defaultRowHeight="12.5" x14ac:dyDescent="0.25"/>
  <cols>
    <col min="1" max="1" width="9.09765625" style="41"/>
    <col min="2" max="2" width="50.8984375" style="44" customWidth="1"/>
    <col min="3" max="4" width="23.09765625" style="41" customWidth="1"/>
    <col min="5" max="5" width="15.59765625" style="41" customWidth="1"/>
    <col min="6" max="16384" width="9.09765625" style="41"/>
  </cols>
  <sheetData>
    <row r="1" spans="1:4" s="35" customFormat="1" ht="24" customHeight="1" x14ac:dyDescent="0.4">
      <c r="A1" s="32"/>
      <c r="B1" s="33" t="s">
        <v>178</v>
      </c>
      <c r="C1" s="34"/>
      <c r="D1" s="34"/>
    </row>
    <row r="2" spans="1:4" s="35" customFormat="1" ht="22" customHeight="1" x14ac:dyDescent="0.4">
      <c r="A2" s="32"/>
      <c r="B2" s="33"/>
      <c r="C2" s="34"/>
      <c r="D2" s="34"/>
    </row>
    <row r="3" spans="1:4" s="35" customFormat="1" ht="22" customHeight="1" x14ac:dyDescent="0.4">
      <c r="A3" s="32"/>
      <c r="B3" s="33"/>
      <c r="C3" s="36" t="s">
        <v>246</v>
      </c>
      <c r="D3" s="37"/>
    </row>
    <row r="4" spans="1:4" ht="40.5" customHeight="1" x14ac:dyDescent="0.25">
      <c r="A4" s="38" t="s">
        <v>0</v>
      </c>
      <c r="B4" s="39" t="s">
        <v>92</v>
      </c>
      <c r="C4" s="40" t="s">
        <v>199</v>
      </c>
      <c r="D4" s="40" t="s">
        <v>200</v>
      </c>
    </row>
    <row r="5" spans="1:4" s="43" customFormat="1" ht="21.75" customHeight="1" x14ac:dyDescent="0.3">
      <c r="A5" s="38">
        <v>1</v>
      </c>
      <c r="B5" s="39" t="s">
        <v>73</v>
      </c>
      <c r="C5" s="42"/>
      <c r="D5" s="42"/>
    </row>
    <row r="6" spans="1:4" s="43" customFormat="1" ht="21.75" customHeight="1" x14ac:dyDescent="0.3">
      <c r="A6" s="38">
        <v>2</v>
      </c>
      <c r="B6" s="39" t="s">
        <v>72</v>
      </c>
      <c r="C6" s="42"/>
      <c r="D6" s="42"/>
    </row>
    <row r="7" spans="1:4" s="43" customFormat="1" ht="21.75" customHeight="1" x14ac:dyDescent="0.3">
      <c r="A7" s="38">
        <v>3</v>
      </c>
      <c r="B7" s="39" t="s">
        <v>74</v>
      </c>
      <c r="C7" s="42"/>
      <c r="D7" s="42"/>
    </row>
    <row r="8" spans="1:4" s="43" customFormat="1" ht="21.75" customHeight="1" x14ac:dyDescent="0.3">
      <c r="A8" s="38">
        <v>4</v>
      </c>
      <c r="B8" s="39" t="s">
        <v>75</v>
      </c>
      <c r="C8" s="42"/>
      <c r="D8" s="42"/>
    </row>
    <row r="9" spans="1:4" s="43" customFormat="1" ht="21.75" customHeight="1" x14ac:dyDescent="0.3">
      <c r="A9" s="38">
        <v>5</v>
      </c>
      <c r="B9" s="39" t="s">
        <v>76</v>
      </c>
      <c r="C9" s="42"/>
      <c r="D9" s="42"/>
    </row>
    <row r="10" spans="1:4" s="43" customFormat="1" ht="21.75" customHeight="1" x14ac:dyDescent="0.3">
      <c r="A10" s="38">
        <v>6</v>
      </c>
      <c r="B10" s="39" t="s">
        <v>122</v>
      </c>
      <c r="C10" s="42"/>
      <c r="D10" s="42"/>
    </row>
    <row r="11" spans="1:4" s="43" customFormat="1" ht="21.75" customHeight="1" x14ac:dyDescent="0.3">
      <c r="A11" s="38">
        <v>7</v>
      </c>
      <c r="B11" s="39" t="s">
        <v>121</v>
      </c>
      <c r="C11" s="42"/>
      <c r="D11" s="42"/>
    </row>
    <row r="12" spans="1:4" s="43" customFormat="1" ht="21.75" customHeight="1" x14ac:dyDescent="0.3">
      <c r="A12" s="38">
        <v>8</v>
      </c>
      <c r="B12" s="39" t="s">
        <v>2</v>
      </c>
      <c r="C12" s="42"/>
      <c r="D12" s="42"/>
    </row>
    <row r="13" spans="1:4" s="43" customFormat="1" ht="21.75" customHeight="1" x14ac:dyDescent="0.3">
      <c r="A13" s="38">
        <v>9</v>
      </c>
      <c r="B13" s="39" t="s">
        <v>19</v>
      </c>
      <c r="C13" s="42"/>
      <c r="D13" s="42"/>
    </row>
    <row r="14" spans="1:4" s="43" customFormat="1" ht="21.75" customHeight="1" x14ac:dyDescent="0.3">
      <c r="A14" s="38">
        <v>10</v>
      </c>
      <c r="B14" s="39" t="s">
        <v>131</v>
      </c>
      <c r="C14" s="42"/>
      <c r="D14" s="42"/>
    </row>
    <row r="15" spans="1:4" ht="10" customHeight="1" x14ac:dyDescent="0.25"/>
    <row r="16" spans="1:4" s="43" customFormat="1" ht="25" customHeight="1" x14ac:dyDescent="0.3">
      <c r="A16" s="38">
        <f>A14+1</f>
        <v>11</v>
      </c>
      <c r="B16" s="39" t="s">
        <v>162</v>
      </c>
      <c r="C16" s="42"/>
      <c r="D16" s="42"/>
    </row>
    <row r="17" ht="21.75" customHeight="1" x14ac:dyDescent="0.25"/>
  </sheetData>
  <sheetProtection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A99A-7D99-4186-BE09-BAE0208E0266}">
  <sheetPr>
    <tabColor theme="7" tint="0.39997558519241921"/>
  </sheetPr>
  <dimension ref="A1:E22"/>
  <sheetViews>
    <sheetView zoomScale="70" zoomScaleNormal="70" workbookViewId="0">
      <selection activeCell="C5" sqref="C5"/>
    </sheetView>
  </sheetViews>
  <sheetFormatPr defaultColWidth="9.09765625" defaultRowHeight="12.5" x14ac:dyDescent="0.25"/>
  <cols>
    <col min="1" max="1" width="9.09765625" style="41"/>
    <col min="2" max="2" width="50.09765625" style="44" customWidth="1"/>
    <col min="3" max="4" width="23.8984375" style="41" customWidth="1"/>
    <col min="5" max="5" width="22.59765625" style="69" customWidth="1"/>
    <col min="6" max="6" width="9.09765625" style="41"/>
    <col min="7" max="7" width="37.09765625" style="41" customWidth="1"/>
    <col min="8" max="16384" width="9.09765625" style="41"/>
  </cols>
  <sheetData>
    <row r="1" spans="1:5" s="35" customFormat="1" ht="24" customHeight="1" x14ac:dyDescent="0.4">
      <c r="A1" s="32"/>
      <c r="B1" s="33" t="s">
        <v>179</v>
      </c>
      <c r="C1" s="34"/>
      <c r="D1" s="34"/>
    </row>
    <row r="2" spans="1:5" s="35" customFormat="1" ht="22" customHeight="1" x14ac:dyDescent="0.4">
      <c r="A2" s="32"/>
      <c r="B2" s="33"/>
      <c r="C2" s="34"/>
      <c r="D2" s="34"/>
    </row>
    <row r="3" spans="1:5" s="35" customFormat="1" ht="22" customHeight="1" x14ac:dyDescent="0.4">
      <c r="A3" s="32"/>
      <c r="B3" s="33"/>
      <c r="C3" s="66" t="s">
        <v>246</v>
      </c>
      <c r="D3" s="34"/>
    </row>
    <row r="4" spans="1:5" ht="40.5" customHeight="1" x14ac:dyDescent="0.25">
      <c r="A4" s="38" t="s">
        <v>0</v>
      </c>
      <c r="B4" s="39" t="s">
        <v>100</v>
      </c>
      <c r="C4" s="40" t="s">
        <v>213</v>
      </c>
      <c r="D4" s="40" t="s">
        <v>214</v>
      </c>
      <c r="E4" s="68" t="s">
        <v>132</v>
      </c>
    </row>
    <row r="5" spans="1:5" s="43" customFormat="1" ht="21.75" customHeight="1" x14ac:dyDescent="0.3">
      <c r="A5" s="38">
        <v>1</v>
      </c>
      <c r="B5" s="39" t="s">
        <v>93</v>
      </c>
      <c r="C5" s="42"/>
      <c r="D5" s="42"/>
      <c r="E5" s="201" t="s">
        <v>133</v>
      </c>
    </row>
    <row r="6" spans="1:5" s="43" customFormat="1" ht="21.75" customHeight="1" x14ac:dyDescent="0.3">
      <c r="A6" s="38">
        <v>2</v>
      </c>
      <c r="B6" s="39" t="s">
        <v>94</v>
      </c>
      <c r="C6" s="42"/>
      <c r="D6" s="42"/>
      <c r="E6" s="201"/>
    </row>
    <row r="7" spans="1:5" s="43" customFormat="1" ht="21.75" customHeight="1" x14ac:dyDescent="0.3">
      <c r="A7" s="38">
        <v>3</v>
      </c>
      <c r="B7" s="39" t="s">
        <v>95</v>
      </c>
      <c r="C7" s="42"/>
      <c r="D7" s="42"/>
      <c r="E7" s="201"/>
    </row>
    <row r="8" spans="1:5" s="43" customFormat="1" ht="21.75" customHeight="1" x14ac:dyDescent="0.3">
      <c r="A8" s="38">
        <v>4</v>
      </c>
      <c r="B8" s="39" t="s">
        <v>98</v>
      </c>
      <c r="C8" s="42"/>
      <c r="D8" s="42"/>
      <c r="E8" s="201" t="s">
        <v>134</v>
      </c>
    </row>
    <row r="9" spans="1:5" s="43" customFormat="1" ht="21.75" customHeight="1" x14ac:dyDescent="0.3">
      <c r="A9" s="38">
        <v>5</v>
      </c>
      <c r="B9" s="39" t="s">
        <v>96</v>
      </c>
      <c r="C9" s="42"/>
      <c r="D9" s="42"/>
      <c r="E9" s="201"/>
    </row>
    <row r="10" spans="1:5" s="43" customFormat="1" ht="21.75" customHeight="1" x14ac:dyDescent="0.3">
      <c r="A10" s="38">
        <v>6</v>
      </c>
      <c r="B10" s="39" t="s">
        <v>97</v>
      </c>
      <c r="C10" s="42"/>
      <c r="D10" s="42"/>
      <c r="E10" s="201"/>
    </row>
    <row r="11" spans="1:5" s="43" customFormat="1" ht="21.75" customHeight="1" x14ac:dyDescent="0.3">
      <c r="A11" s="38">
        <v>7</v>
      </c>
      <c r="B11" s="39" t="s">
        <v>20</v>
      </c>
      <c r="C11" s="42"/>
      <c r="D11" s="42"/>
      <c r="E11" s="201"/>
    </row>
    <row r="12" spans="1:5" s="43" customFormat="1" ht="21.75" customHeight="1" x14ac:dyDescent="0.3">
      <c r="A12" s="38">
        <v>8</v>
      </c>
      <c r="B12" s="39" t="s">
        <v>99</v>
      </c>
      <c r="C12" s="42"/>
      <c r="D12" s="42"/>
      <c r="E12" s="201"/>
    </row>
    <row r="13" spans="1:5" s="43" customFormat="1" ht="21.75" customHeight="1" x14ac:dyDescent="0.3">
      <c r="A13" s="38">
        <v>9</v>
      </c>
      <c r="B13" s="39" t="s">
        <v>197</v>
      </c>
      <c r="C13" s="42"/>
      <c r="D13" s="42"/>
      <c r="E13" s="201" t="s">
        <v>135</v>
      </c>
    </row>
    <row r="14" spans="1:5" s="43" customFormat="1" ht="21.75" customHeight="1" x14ac:dyDescent="0.3">
      <c r="A14" s="38">
        <v>10</v>
      </c>
      <c r="B14" s="39" t="s">
        <v>131</v>
      </c>
      <c r="C14" s="42"/>
      <c r="D14" s="42"/>
      <c r="E14" s="201"/>
    </row>
    <row r="15" spans="1:5" s="43" customFormat="1" ht="21.75" customHeight="1" x14ac:dyDescent="0.3">
      <c r="A15" s="38">
        <v>11</v>
      </c>
      <c r="B15" s="39" t="s">
        <v>2</v>
      </c>
      <c r="C15" s="42"/>
      <c r="D15" s="42"/>
      <c r="E15" s="201"/>
    </row>
    <row r="16" spans="1:5" s="43" customFormat="1" ht="21.75" customHeight="1" x14ac:dyDescent="0.3">
      <c r="A16" s="38">
        <v>12</v>
      </c>
      <c r="B16" s="39" t="s">
        <v>19</v>
      </c>
      <c r="C16" s="42"/>
      <c r="D16" s="42"/>
      <c r="E16" s="201"/>
    </row>
    <row r="17" spans="1:5" ht="10" customHeight="1" x14ac:dyDescent="0.25"/>
    <row r="18" spans="1:5" s="43" customFormat="1" ht="21.75" customHeight="1" x14ac:dyDescent="0.3">
      <c r="A18" s="38">
        <v>13</v>
      </c>
      <c r="B18" s="70" t="s">
        <v>163</v>
      </c>
      <c r="C18" s="42"/>
      <c r="D18" s="42"/>
      <c r="E18" s="69"/>
    </row>
    <row r="19" spans="1:5" ht="21.75" customHeight="1" x14ac:dyDescent="0.25"/>
    <row r="20" spans="1:5" ht="21.75" customHeight="1" x14ac:dyDescent="0.25"/>
    <row r="21" spans="1:5" ht="21.75" customHeight="1" x14ac:dyDescent="0.25"/>
    <row r="22" spans="1:5" ht="21.75" customHeight="1" x14ac:dyDescent="0.25"/>
  </sheetData>
  <sheetProtection sheet="1" selectLockedCells="1"/>
  <mergeCells count="3">
    <mergeCell ref="E5:E7"/>
    <mergeCell ref="E8:E12"/>
    <mergeCell ref="E13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E3BB-277D-4982-B739-1FD13B77BBA8}">
  <sheetPr>
    <tabColor theme="7" tint="0.39997558519241921"/>
  </sheetPr>
  <dimension ref="A1:F12"/>
  <sheetViews>
    <sheetView zoomScale="70" zoomScaleNormal="70" workbookViewId="0">
      <selection activeCell="C5" sqref="C5"/>
    </sheetView>
  </sheetViews>
  <sheetFormatPr defaultColWidth="9.09765625" defaultRowHeight="12.5" x14ac:dyDescent="0.25"/>
  <cols>
    <col min="1" max="1" width="9.09765625" style="41"/>
    <col min="2" max="2" width="34.09765625" style="41" customWidth="1"/>
    <col min="3" max="6" width="22.09765625" style="41" customWidth="1"/>
    <col min="7" max="16384" width="9.09765625" style="41"/>
  </cols>
  <sheetData>
    <row r="1" spans="1:6" s="35" customFormat="1" ht="24" customHeight="1" x14ac:dyDescent="0.4">
      <c r="A1" s="32"/>
      <c r="B1" s="33" t="s">
        <v>180</v>
      </c>
      <c r="C1" s="34"/>
      <c r="D1" s="34"/>
    </row>
    <row r="2" spans="1:6" s="73" customFormat="1" ht="22" customHeight="1" x14ac:dyDescent="0.4">
      <c r="A2" s="71"/>
      <c r="B2" s="47"/>
      <c r="C2" s="72"/>
      <c r="D2" s="72"/>
    </row>
    <row r="3" spans="1:6" s="73" customFormat="1" ht="22" customHeight="1" x14ac:dyDescent="0.4">
      <c r="A3" s="71"/>
      <c r="B3" s="47"/>
      <c r="C3" s="66" t="s">
        <v>246</v>
      </c>
      <c r="D3" s="72"/>
    </row>
    <row r="4" spans="1:6" ht="42" customHeight="1" x14ac:dyDescent="0.25">
      <c r="A4" s="38" t="s">
        <v>0</v>
      </c>
      <c r="B4" s="38" t="s">
        <v>80</v>
      </c>
      <c r="C4" s="40" t="s">
        <v>215</v>
      </c>
      <c r="D4" s="40" t="s">
        <v>216</v>
      </c>
      <c r="E4" s="40" t="s">
        <v>217</v>
      </c>
      <c r="F4" s="40" t="s">
        <v>218</v>
      </c>
    </row>
    <row r="5" spans="1:6" s="43" customFormat="1" ht="36" customHeight="1" x14ac:dyDescent="0.3">
      <c r="A5" s="38">
        <v>1</v>
      </c>
      <c r="B5" s="74" t="s">
        <v>27</v>
      </c>
      <c r="C5" s="42"/>
      <c r="D5" s="42"/>
      <c r="E5" s="42"/>
      <c r="F5" s="42"/>
    </row>
    <row r="6" spans="1:6" s="43" customFormat="1" ht="36" customHeight="1" x14ac:dyDescent="0.3">
      <c r="A6" s="38">
        <v>2</v>
      </c>
      <c r="B6" s="74" t="s">
        <v>68</v>
      </c>
      <c r="C6" s="42"/>
      <c r="D6" s="42"/>
      <c r="E6" s="42"/>
      <c r="F6" s="42"/>
    </row>
    <row r="7" spans="1:6" s="43" customFormat="1" ht="36" customHeight="1" x14ac:dyDescent="0.3">
      <c r="A7" s="38">
        <v>3</v>
      </c>
      <c r="B7" s="74" t="s">
        <v>69</v>
      </c>
      <c r="C7" s="42"/>
      <c r="D7" s="42"/>
      <c r="E7" s="42"/>
      <c r="F7" s="42"/>
    </row>
    <row r="8" spans="1:6" s="43" customFormat="1" ht="36" customHeight="1" x14ac:dyDescent="0.3">
      <c r="A8" s="38">
        <v>4</v>
      </c>
      <c r="B8" s="75" t="s">
        <v>70</v>
      </c>
      <c r="C8" s="42"/>
      <c r="D8" s="42"/>
      <c r="E8" s="42"/>
      <c r="F8" s="42"/>
    </row>
    <row r="9" spans="1:6" s="43" customFormat="1" ht="36" customHeight="1" x14ac:dyDescent="0.3">
      <c r="A9" s="38">
        <v>5</v>
      </c>
      <c r="B9" s="75" t="s">
        <v>136</v>
      </c>
      <c r="C9" s="42"/>
      <c r="D9" s="42"/>
      <c r="E9" s="42"/>
      <c r="F9" s="42"/>
    </row>
    <row r="10" spans="1:6" ht="36" customHeight="1" x14ac:dyDescent="0.25">
      <c r="A10" s="38">
        <v>6</v>
      </c>
      <c r="B10" s="75" t="s">
        <v>71</v>
      </c>
      <c r="C10" s="42"/>
      <c r="D10" s="42"/>
      <c r="E10" s="42"/>
      <c r="F10" s="42"/>
    </row>
    <row r="11" spans="1:6" ht="10" customHeight="1" x14ac:dyDescent="0.25">
      <c r="B11" s="44"/>
    </row>
    <row r="12" spans="1:6" s="43" customFormat="1" ht="28.75" customHeight="1" x14ac:dyDescent="0.3">
      <c r="A12" s="38">
        <v>7</v>
      </c>
      <c r="B12" s="70" t="s">
        <v>164</v>
      </c>
      <c r="C12" s="202"/>
      <c r="D12" s="203"/>
      <c r="E12" s="203"/>
      <c r="F12" s="204"/>
    </row>
  </sheetData>
  <sheetProtection sheet="1" objects="1" scenarios="1" selectLockedCells="1"/>
  <mergeCells count="1">
    <mergeCell ref="C12:F1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EABF-3EB8-44E8-A46F-477384C79CB8}">
  <sheetPr>
    <tabColor theme="7" tint="-0.249977111117893"/>
  </sheetPr>
  <dimension ref="A1:H32"/>
  <sheetViews>
    <sheetView zoomScale="70" zoomScaleNormal="70" workbookViewId="0">
      <selection activeCell="D6" sqref="D6"/>
    </sheetView>
  </sheetViews>
  <sheetFormatPr defaultColWidth="8.8984375" defaultRowHeight="10.5" x14ac:dyDescent="0.2"/>
  <cols>
    <col min="1" max="1" width="5" style="12" customWidth="1"/>
    <col min="2" max="2" width="16" style="12" customWidth="1"/>
    <col min="3" max="3" width="45.8984375" style="17" customWidth="1"/>
    <col min="4" max="4" width="25.8984375" style="14" customWidth="1"/>
    <col min="5" max="5" width="2.8984375" style="14" customWidth="1"/>
    <col min="6" max="8" width="25.8984375" style="14" customWidth="1"/>
    <col min="9" max="16384" width="8.8984375" style="13"/>
  </cols>
  <sheetData>
    <row r="1" spans="1:8" s="35" customFormat="1" ht="24" customHeight="1" x14ac:dyDescent="0.4">
      <c r="A1" s="32"/>
      <c r="B1" s="33" t="s">
        <v>181</v>
      </c>
      <c r="C1" s="34"/>
      <c r="D1" s="34"/>
    </row>
    <row r="2" spans="1:8" s="35" customFormat="1" ht="13.4" customHeight="1" x14ac:dyDescent="0.4">
      <c r="A2" s="32"/>
      <c r="B2" s="33"/>
      <c r="C2" s="34"/>
      <c r="D2" s="34"/>
    </row>
    <row r="3" spans="1:8" s="35" customFormat="1" ht="18" customHeight="1" x14ac:dyDescent="0.4">
      <c r="A3" s="32"/>
      <c r="B3" s="32"/>
      <c r="C3" s="34"/>
      <c r="D3" s="66" t="s">
        <v>297</v>
      </c>
    </row>
    <row r="4" spans="1:8" ht="23.5" customHeight="1" x14ac:dyDescent="0.2">
      <c r="F4" s="210" t="s">
        <v>109</v>
      </c>
      <c r="G4" s="210"/>
      <c r="H4" s="210"/>
    </row>
    <row r="5" spans="1:8" ht="23.5" customHeight="1" x14ac:dyDescent="0.2">
      <c r="A5" s="18" t="s">
        <v>161</v>
      </c>
      <c r="B5" s="26" t="s">
        <v>182</v>
      </c>
      <c r="C5" s="26"/>
      <c r="D5" s="8" t="s">
        <v>108</v>
      </c>
      <c r="E5" s="11"/>
      <c r="F5" s="8" t="s">
        <v>105</v>
      </c>
      <c r="G5" s="8" t="s">
        <v>106</v>
      </c>
      <c r="H5" s="8" t="s">
        <v>107</v>
      </c>
    </row>
    <row r="6" spans="1:8" s="16" customFormat="1" ht="23.5" customHeight="1" x14ac:dyDescent="0.3">
      <c r="A6" s="18">
        <v>1</v>
      </c>
      <c r="B6" s="211" t="s">
        <v>183</v>
      </c>
      <c r="C6" s="9" t="s">
        <v>93</v>
      </c>
      <c r="D6" s="42"/>
      <c r="E6" s="14"/>
      <c r="F6" s="42"/>
      <c r="G6" s="42"/>
      <c r="H6" s="42"/>
    </row>
    <row r="7" spans="1:8" s="16" customFormat="1" ht="23.5" customHeight="1" x14ac:dyDescent="0.3">
      <c r="A7" s="18">
        <f>A6+1</f>
        <v>2</v>
      </c>
      <c r="B7" s="212"/>
      <c r="C7" s="9" t="s">
        <v>94</v>
      </c>
      <c r="D7" s="42"/>
      <c r="E7" s="14"/>
      <c r="F7" s="42"/>
      <c r="G7" s="42"/>
      <c r="H7" s="42"/>
    </row>
    <row r="8" spans="1:8" s="16" customFormat="1" ht="23.5" customHeight="1" x14ac:dyDescent="0.3">
      <c r="A8" s="18">
        <f t="shared" ref="A8:A25" si="0">A7+1</f>
        <v>3</v>
      </c>
      <c r="B8" s="212"/>
      <c r="C8" s="9" t="s">
        <v>95</v>
      </c>
      <c r="D8" s="42"/>
      <c r="E8" s="14"/>
      <c r="F8" s="42"/>
      <c r="G8" s="42"/>
      <c r="H8" s="42"/>
    </row>
    <row r="9" spans="1:8" s="16" customFormat="1" ht="23.5" customHeight="1" x14ac:dyDescent="0.3">
      <c r="A9" s="18">
        <f t="shared" si="0"/>
        <v>4</v>
      </c>
      <c r="B9" s="212"/>
      <c r="C9" s="10" t="s">
        <v>98</v>
      </c>
      <c r="D9" s="42"/>
      <c r="E9" s="14"/>
      <c r="F9" s="42"/>
      <c r="G9" s="42"/>
      <c r="H9" s="42"/>
    </row>
    <row r="10" spans="1:8" s="16" customFormat="1" ht="23.5" customHeight="1" x14ac:dyDescent="0.3">
      <c r="A10" s="18">
        <f t="shared" si="0"/>
        <v>5</v>
      </c>
      <c r="B10" s="212"/>
      <c r="C10" s="10" t="s">
        <v>96</v>
      </c>
      <c r="D10" s="42"/>
      <c r="E10" s="14"/>
      <c r="F10" s="42"/>
      <c r="G10" s="42"/>
      <c r="H10" s="42"/>
    </row>
    <row r="11" spans="1:8" s="16" customFormat="1" ht="23.5" customHeight="1" x14ac:dyDescent="0.3">
      <c r="A11" s="18">
        <f t="shared" si="0"/>
        <v>6</v>
      </c>
      <c r="B11" s="212"/>
      <c r="C11" s="10" t="s">
        <v>97</v>
      </c>
      <c r="D11" s="42"/>
      <c r="E11" s="14"/>
      <c r="F11" s="42"/>
      <c r="G11" s="42"/>
      <c r="H11" s="42"/>
    </row>
    <row r="12" spans="1:8" s="16" customFormat="1" ht="23.5" customHeight="1" x14ac:dyDescent="0.3">
      <c r="A12" s="18">
        <f t="shared" si="0"/>
        <v>7</v>
      </c>
      <c r="B12" s="212"/>
      <c r="C12" s="10" t="s">
        <v>20</v>
      </c>
      <c r="D12" s="42"/>
      <c r="E12" s="14"/>
      <c r="F12" s="42"/>
      <c r="G12" s="42"/>
      <c r="H12" s="42"/>
    </row>
    <row r="13" spans="1:8" s="16" customFormat="1" ht="23.5" customHeight="1" x14ac:dyDescent="0.3">
      <c r="A13" s="18">
        <f t="shared" si="0"/>
        <v>8</v>
      </c>
      <c r="B13" s="212"/>
      <c r="C13" s="10" t="s">
        <v>99</v>
      </c>
      <c r="D13" s="42"/>
      <c r="E13" s="14"/>
      <c r="F13" s="42"/>
      <c r="G13" s="42"/>
      <c r="H13" s="42"/>
    </row>
    <row r="14" spans="1:8" s="17" customFormat="1" ht="23.5" customHeight="1" x14ac:dyDescent="0.3">
      <c r="A14" s="18">
        <f t="shared" si="0"/>
        <v>9</v>
      </c>
      <c r="B14" s="212"/>
      <c r="C14" s="10" t="s">
        <v>197</v>
      </c>
      <c r="D14" s="42"/>
      <c r="E14" s="14"/>
      <c r="F14" s="42"/>
      <c r="G14" s="42"/>
      <c r="H14" s="42"/>
    </row>
    <row r="15" spans="1:8" s="17" customFormat="1" ht="23.5" customHeight="1" x14ac:dyDescent="0.3">
      <c r="A15" s="18">
        <f t="shared" si="0"/>
        <v>10</v>
      </c>
      <c r="B15" s="212"/>
      <c r="C15" s="10" t="s">
        <v>131</v>
      </c>
      <c r="D15" s="42"/>
      <c r="E15" s="14"/>
      <c r="F15" s="42"/>
      <c r="G15" s="42"/>
      <c r="H15" s="42"/>
    </row>
    <row r="16" spans="1:8" s="17" customFormat="1" ht="23.5" customHeight="1" x14ac:dyDescent="0.3">
      <c r="A16" s="18">
        <f t="shared" si="0"/>
        <v>11</v>
      </c>
      <c r="B16" s="212"/>
      <c r="C16" s="10" t="s">
        <v>2</v>
      </c>
      <c r="D16" s="42"/>
      <c r="E16" s="14"/>
      <c r="F16" s="42"/>
      <c r="G16" s="42"/>
      <c r="H16" s="42"/>
    </row>
    <row r="17" spans="1:8" s="17" customFormat="1" ht="23.5" customHeight="1" x14ac:dyDescent="0.3">
      <c r="A17" s="18">
        <f t="shared" si="0"/>
        <v>12</v>
      </c>
      <c r="B17" s="212"/>
      <c r="C17" s="10" t="s">
        <v>19</v>
      </c>
      <c r="D17" s="42"/>
      <c r="E17" s="14"/>
      <c r="F17" s="42"/>
      <c r="G17" s="42"/>
      <c r="H17" s="42"/>
    </row>
    <row r="18" spans="1:8" s="17" customFormat="1" ht="23.5" customHeight="1" x14ac:dyDescent="0.3">
      <c r="A18" s="18">
        <f t="shared" si="0"/>
        <v>13</v>
      </c>
      <c r="B18" s="213"/>
      <c r="C18" s="119" t="s">
        <v>292</v>
      </c>
      <c r="D18" s="42"/>
      <c r="E18" s="14"/>
      <c r="F18" s="42"/>
      <c r="G18" s="42"/>
      <c r="H18" s="42"/>
    </row>
    <row r="19" spans="1:8" ht="23.5" customHeight="1" x14ac:dyDescent="0.2">
      <c r="A19" s="18">
        <f t="shared" si="0"/>
        <v>14</v>
      </c>
      <c r="B19" s="211" t="s">
        <v>184</v>
      </c>
      <c r="C19" s="10" t="s">
        <v>101</v>
      </c>
      <c r="D19" s="42"/>
      <c r="F19" s="42"/>
      <c r="G19" s="42"/>
      <c r="H19" s="42"/>
    </row>
    <row r="20" spans="1:8" ht="23.5" customHeight="1" x14ac:dyDescent="0.2">
      <c r="A20" s="18">
        <f t="shared" si="0"/>
        <v>15</v>
      </c>
      <c r="B20" s="212"/>
      <c r="C20" s="10" t="s">
        <v>102</v>
      </c>
      <c r="D20" s="42"/>
      <c r="F20" s="42"/>
      <c r="G20" s="42"/>
      <c r="H20" s="42"/>
    </row>
    <row r="21" spans="1:8" ht="23.5" customHeight="1" x14ac:dyDescent="0.2">
      <c r="A21" s="18">
        <f t="shared" si="0"/>
        <v>16</v>
      </c>
      <c r="B21" s="213"/>
      <c r="C21" s="119" t="s">
        <v>293</v>
      </c>
      <c r="D21" s="42"/>
      <c r="F21" s="42"/>
      <c r="G21" s="42"/>
      <c r="H21" s="42"/>
    </row>
    <row r="22" spans="1:8" ht="23.5" customHeight="1" x14ac:dyDescent="0.2">
      <c r="A22" s="18">
        <f t="shared" si="0"/>
        <v>17</v>
      </c>
      <c r="B22" s="211" t="s">
        <v>185</v>
      </c>
      <c r="C22" s="119" t="s">
        <v>295</v>
      </c>
      <c r="D22" s="42"/>
      <c r="F22" s="42"/>
      <c r="G22" s="42"/>
      <c r="H22" s="42"/>
    </row>
    <row r="23" spans="1:8" ht="23.5" customHeight="1" x14ac:dyDescent="0.2">
      <c r="A23" s="18">
        <f t="shared" si="0"/>
        <v>18</v>
      </c>
      <c r="B23" s="212"/>
      <c r="C23" s="119" t="s">
        <v>296</v>
      </c>
      <c r="D23" s="42"/>
      <c r="F23" s="42"/>
      <c r="G23" s="42"/>
      <c r="H23" s="42"/>
    </row>
    <row r="24" spans="1:8" ht="23.5" customHeight="1" x14ac:dyDescent="0.2">
      <c r="A24" s="18">
        <f t="shared" si="0"/>
        <v>19</v>
      </c>
      <c r="B24" s="213"/>
      <c r="C24" s="119" t="s">
        <v>294</v>
      </c>
      <c r="D24" s="42"/>
      <c r="F24" s="42"/>
      <c r="G24" s="42"/>
      <c r="H24" s="42"/>
    </row>
    <row r="25" spans="1:8" ht="23.5" customHeight="1" x14ac:dyDescent="0.2">
      <c r="A25" s="18">
        <f t="shared" si="0"/>
        <v>20</v>
      </c>
      <c r="B25" s="26" t="s">
        <v>186</v>
      </c>
      <c r="C25" s="15" t="s">
        <v>165</v>
      </c>
      <c r="D25" s="42"/>
      <c r="F25" s="42"/>
      <c r="G25" s="42"/>
      <c r="H25" s="42"/>
    </row>
    <row r="26" spans="1:8" s="41" customFormat="1" ht="10" customHeight="1" x14ac:dyDescent="0.25"/>
    <row r="27" spans="1:8" ht="23.5" customHeight="1" x14ac:dyDescent="0.2">
      <c r="A27" s="18">
        <f>A25+1</f>
        <v>21</v>
      </c>
      <c r="B27" s="206" t="s">
        <v>166</v>
      </c>
      <c r="C27" s="207"/>
      <c r="D27" s="42"/>
      <c r="E27" s="19"/>
      <c r="F27" s="42"/>
      <c r="G27" s="42"/>
      <c r="H27" s="42"/>
    </row>
    <row r="28" spans="1:8" s="41" customFormat="1" ht="10" customHeight="1" x14ac:dyDescent="0.25"/>
    <row r="29" spans="1:8" ht="23.5" customHeight="1" x14ac:dyDescent="0.2">
      <c r="A29" s="18">
        <f>1</f>
        <v>1</v>
      </c>
      <c r="B29" s="208" t="s">
        <v>196</v>
      </c>
      <c r="C29" s="209"/>
      <c r="D29" s="27">
        <v>3000000</v>
      </c>
      <c r="E29" s="19"/>
      <c r="F29" s="27">
        <v>1000000</v>
      </c>
      <c r="G29" s="27">
        <v>1000000</v>
      </c>
      <c r="H29" s="27">
        <v>1000000</v>
      </c>
    </row>
    <row r="31" spans="1:8" x14ac:dyDescent="0.2">
      <c r="B31" s="205" t="s">
        <v>187</v>
      </c>
      <c r="C31" s="205"/>
      <c r="D31" s="205"/>
      <c r="E31" s="205"/>
      <c r="F31" s="205"/>
      <c r="G31" s="205"/>
      <c r="H31" s="205"/>
    </row>
    <row r="32" spans="1:8" x14ac:dyDescent="0.2">
      <c r="C32" s="12"/>
    </row>
  </sheetData>
  <sheetProtection sheet="1" selectLockedCells="1"/>
  <mergeCells count="7">
    <mergeCell ref="B31:H31"/>
    <mergeCell ref="B27:C27"/>
    <mergeCell ref="B29:C29"/>
    <mergeCell ref="F4:H4"/>
    <mergeCell ref="B22:B24"/>
    <mergeCell ref="B19:B21"/>
    <mergeCell ref="B6:B18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2559-0BE4-485E-8505-8C7E3375C96B}">
  <sheetPr>
    <tabColor theme="4"/>
    <outlinePr summaryBelow="0" summaryRight="0"/>
  </sheetPr>
  <dimension ref="A1:Q122"/>
  <sheetViews>
    <sheetView zoomScale="70" zoomScaleNormal="70" workbookViewId="0">
      <selection activeCell="E6" sqref="E6"/>
    </sheetView>
  </sheetViews>
  <sheetFormatPr defaultColWidth="9.09765625" defaultRowHeight="10" x14ac:dyDescent="0.3"/>
  <cols>
    <col min="1" max="1" width="9.09765625" style="17"/>
    <col min="2" max="2" width="13.296875" style="63" customWidth="1"/>
    <col min="3" max="3" width="35.59765625" style="103" customWidth="1"/>
    <col min="4" max="4" width="12.8984375" style="104" customWidth="1"/>
    <col min="5" max="5" width="20.8984375" style="104" customWidth="1"/>
    <col min="6" max="6" width="20.8984375" style="103" customWidth="1"/>
    <col min="7" max="7" width="12.8984375" style="104" customWidth="1"/>
    <col min="8" max="8" width="20.8984375" style="104" customWidth="1"/>
    <col min="9" max="9" width="20.8984375" style="103" customWidth="1"/>
    <col min="10" max="10" width="12.8984375" style="104" customWidth="1"/>
    <col min="11" max="11" width="20.8984375" style="104" customWidth="1"/>
    <col min="12" max="12" width="20.8984375" style="103" customWidth="1"/>
    <col min="13" max="13" width="12.8984375" style="104" customWidth="1"/>
    <col min="14" max="14" width="20.8984375" style="104" customWidth="1"/>
    <col min="15" max="15" width="20.8984375" style="103" customWidth="1"/>
    <col min="16" max="16" width="12.8984375" style="104" customWidth="1"/>
    <col min="17" max="17" width="20.8984375" style="104" customWidth="1"/>
    <col min="18" max="16384" width="9.09765625" style="17"/>
  </cols>
  <sheetData>
    <row r="1" spans="1:17" s="35" customFormat="1" ht="24" customHeight="1" x14ac:dyDescent="0.4">
      <c r="A1" s="32"/>
      <c r="B1" s="33" t="s">
        <v>191</v>
      </c>
      <c r="C1" s="34"/>
      <c r="P1" s="34"/>
    </row>
    <row r="2" spans="1:17" s="79" customFormat="1" ht="22" customHeight="1" x14ac:dyDescent="0.35">
      <c r="A2" s="77"/>
      <c r="B2" s="66"/>
      <c r="C2" s="78"/>
      <c r="P2" s="78"/>
    </row>
    <row r="3" spans="1:17" s="79" customFormat="1" ht="22" customHeight="1" x14ac:dyDescent="0.35">
      <c r="A3" s="77"/>
      <c r="B3" s="66"/>
      <c r="C3" s="78"/>
      <c r="E3" s="77" t="s">
        <v>246</v>
      </c>
      <c r="P3" s="78"/>
    </row>
    <row r="4" spans="1:17" ht="43.4" customHeight="1" x14ac:dyDescent="0.3">
      <c r="B4" s="17"/>
      <c r="C4" s="17"/>
      <c r="D4" s="214" t="s">
        <v>219</v>
      </c>
      <c r="E4" s="214"/>
      <c r="F4" s="214"/>
      <c r="G4" s="214" t="s">
        <v>220</v>
      </c>
      <c r="H4" s="214"/>
      <c r="I4" s="214"/>
      <c r="J4" s="214" t="s">
        <v>221</v>
      </c>
      <c r="K4" s="214"/>
      <c r="L4" s="214"/>
      <c r="M4" s="214" t="s">
        <v>222</v>
      </c>
      <c r="N4" s="214"/>
      <c r="O4" s="214"/>
      <c r="P4" s="17"/>
      <c r="Q4" s="17"/>
    </row>
    <row r="5" spans="1:17" ht="57" customHeight="1" x14ac:dyDescent="0.3">
      <c r="A5" s="80" t="s">
        <v>0</v>
      </c>
      <c r="B5" s="81" t="s">
        <v>79</v>
      </c>
      <c r="C5" s="81" t="s">
        <v>56</v>
      </c>
      <c r="D5" s="81" t="s">
        <v>57</v>
      </c>
      <c r="E5" s="81" t="s">
        <v>223</v>
      </c>
      <c r="F5" s="81" t="s">
        <v>224</v>
      </c>
      <c r="G5" s="81" t="s">
        <v>66</v>
      </c>
      <c r="H5" s="81" t="s">
        <v>148</v>
      </c>
      <c r="I5" s="81" t="s">
        <v>225</v>
      </c>
      <c r="J5" s="81" t="s">
        <v>58</v>
      </c>
      <c r="K5" s="81" t="s">
        <v>149</v>
      </c>
      <c r="L5" s="81" t="s">
        <v>226</v>
      </c>
      <c r="M5" s="81" t="s">
        <v>59</v>
      </c>
      <c r="N5" s="81" t="s">
        <v>149</v>
      </c>
      <c r="O5" s="81" t="s">
        <v>227</v>
      </c>
      <c r="P5" s="82" t="s">
        <v>67</v>
      </c>
      <c r="Q5" s="83" t="s">
        <v>103</v>
      </c>
    </row>
    <row r="6" spans="1:17" ht="23.25" customHeight="1" x14ac:dyDescent="0.3">
      <c r="A6" s="84">
        <v>1</v>
      </c>
      <c r="B6" s="85" t="s">
        <v>28</v>
      </c>
      <c r="C6" s="86" t="s">
        <v>28</v>
      </c>
      <c r="D6" s="87">
        <v>30</v>
      </c>
      <c r="E6" s="88"/>
      <c r="F6" s="89"/>
      <c r="G6" s="87">
        <v>10</v>
      </c>
      <c r="H6" s="88"/>
      <c r="I6" s="89"/>
      <c r="J6" s="87">
        <v>8</v>
      </c>
      <c r="K6" s="88"/>
      <c r="L6" s="89"/>
      <c r="M6" s="87">
        <v>50</v>
      </c>
      <c r="N6" s="88"/>
      <c r="O6" s="89"/>
      <c r="P6" s="90">
        <f>SUM(D6+G6+J6+M6)</f>
        <v>98</v>
      </c>
      <c r="Q6" s="89"/>
    </row>
    <row r="7" spans="1:17" ht="23.25" customHeight="1" x14ac:dyDescent="0.3">
      <c r="A7" s="217" t="s">
        <v>104</v>
      </c>
      <c r="B7" s="218"/>
      <c r="C7" s="218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</row>
    <row r="8" spans="1:17" ht="23.25" customHeight="1" x14ac:dyDescent="0.3">
      <c r="A8" s="141">
        <v>1</v>
      </c>
      <c r="B8" s="215" t="s">
        <v>247</v>
      </c>
      <c r="C8" s="120" t="s">
        <v>152</v>
      </c>
      <c r="D8" s="87">
        <v>4</v>
      </c>
      <c r="E8" s="88"/>
      <c r="F8" s="89"/>
      <c r="G8" s="87">
        <v>2</v>
      </c>
      <c r="H8" s="88"/>
      <c r="I8" s="89"/>
      <c r="J8" s="87">
        <v>0</v>
      </c>
      <c r="K8" s="88"/>
      <c r="L8" s="89"/>
      <c r="M8" s="87">
        <v>10</v>
      </c>
      <c r="N8" s="88"/>
      <c r="O8" s="89"/>
      <c r="P8" s="87">
        <f t="shared" ref="P8:P33" si="0">SUM(D8+G8+J8+M8)</f>
        <v>16</v>
      </c>
      <c r="Q8" s="89"/>
    </row>
    <row r="9" spans="1:17" ht="23.25" customHeight="1" x14ac:dyDescent="0.3">
      <c r="A9" s="141">
        <f>A8+1</f>
        <v>2</v>
      </c>
      <c r="B9" s="216"/>
      <c r="C9" s="120" t="s">
        <v>167</v>
      </c>
      <c r="D9" s="87">
        <v>3</v>
      </c>
      <c r="E9" s="88"/>
      <c r="F9" s="89"/>
      <c r="G9" s="87">
        <v>2</v>
      </c>
      <c r="H9" s="88"/>
      <c r="I9" s="89"/>
      <c r="J9" s="87">
        <v>0</v>
      </c>
      <c r="K9" s="88"/>
      <c r="L9" s="89"/>
      <c r="M9" s="87">
        <v>10</v>
      </c>
      <c r="N9" s="88"/>
      <c r="O9" s="89"/>
      <c r="P9" s="87">
        <f t="shared" si="0"/>
        <v>15</v>
      </c>
      <c r="Q9" s="89"/>
    </row>
    <row r="10" spans="1:17" ht="23.25" customHeight="1" x14ac:dyDescent="0.3">
      <c r="A10" s="141">
        <f t="shared" ref="A10:A73" si="1">A9+1</f>
        <v>3</v>
      </c>
      <c r="B10" s="216"/>
      <c r="C10" s="120" t="s">
        <v>153</v>
      </c>
      <c r="D10" s="87">
        <v>2</v>
      </c>
      <c r="E10" s="88"/>
      <c r="F10" s="89"/>
      <c r="G10" s="87">
        <f t="shared" ref="G10:G67" si="2">D10</f>
        <v>2</v>
      </c>
      <c r="H10" s="88"/>
      <c r="I10" s="89"/>
      <c r="J10" s="87">
        <v>0</v>
      </c>
      <c r="K10" s="88"/>
      <c r="L10" s="89"/>
      <c r="M10" s="87">
        <v>2</v>
      </c>
      <c r="N10" s="88"/>
      <c r="O10" s="89"/>
      <c r="P10" s="87">
        <f t="shared" si="0"/>
        <v>6</v>
      </c>
      <c r="Q10" s="89"/>
    </row>
    <row r="11" spans="1:17" ht="23.25" customHeight="1" x14ac:dyDescent="0.3">
      <c r="A11" s="141">
        <f t="shared" si="1"/>
        <v>4</v>
      </c>
      <c r="B11" s="216"/>
      <c r="C11" s="121" t="s">
        <v>1081</v>
      </c>
      <c r="D11" s="87">
        <v>2</v>
      </c>
      <c r="E11" s="88"/>
      <c r="F11" s="89"/>
      <c r="G11" s="87">
        <f t="shared" ref="G11:G13" si="3">D11</f>
        <v>2</v>
      </c>
      <c r="H11" s="88"/>
      <c r="I11" s="89"/>
      <c r="J11" s="87">
        <v>0</v>
      </c>
      <c r="K11" s="88"/>
      <c r="L11" s="89"/>
      <c r="M11" s="87">
        <v>2</v>
      </c>
      <c r="N11" s="88"/>
      <c r="O11" s="89"/>
      <c r="P11" s="87">
        <f t="shared" si="0"/>
        <v>6</v>
      </c>
      <c r="Q11" s="89"/>
    </row>
    <row r="12" spans="1:17" ht="23.25" customHeight="1" x14ac:dyDescent="0.3">
      <c r="A12" s="141">
        <f t="shared" si="1"/>
        <v>5</v>
      </c>
      <c r="B12" s="216"/>
      <c r="C12" s="121" t="s">
        <v>1082</v>
      </c>
      <c r="D12" s="87">
        <v>2</v>
      </c>
      <c r="E12" s="88"/>
      <c r="F12" s="89"/>
      <c r="G12" s="87">
        <f t="shared" si="3"/>
        <v>2</v>
      </c>
      <c r="H12" s="88"/>
      <c r="I12" s="89"/>
      <c r="J12" s="87">
        <v>0</v>
      </c>
      <c r="K12" s="88"/>
      <c r="L12" s="89"/>
      <c r="M12" s="87">
        <v>2</v>
      </c>
      <c r="N12" s="88"/>
      <c r="O12" s="89"/>
      <c r="P12" s="87">
        <f t="shared" ref="P12" si="4">SUM(D12+G12+J12+M12)</f>
        <v>6</v>
      </c>
      <c r="Q12" s="89"/>
    </row>
    <row r="13" spans="1:17" ht="23.25" customHeight="1" x14ac:dyDescent="0.3">
      <c r="A13" s="141">
        <f t="shared" si="1"/>
        <v>6</v>
      </c>
      <c r="B13" s="216"/>
      <c r="C13" s="121" t="s">
        <v>1083</v>
      </c>
      <c r="D13" s="87">
        <v>2</v>
      </c>
      <c r="E13" s="88"/>
      <c r="F13" s="89"/>
      <c r="G13" s="87">
        <f t="shared" si="3"/>
        <v>2</v>
      </c>
      <c r="H13" s="88"/>
      <c r="I13" s="89"/>
      <c r="J13" s="87">
        <v>0</v>
      </c>
      <c r="K13" s="88"/>
      <c r="L13" s="89"/>
      <c r="M13" s="87">
        <v>2</v>
      </c>
      <c r="N13" s="88"/>
      <c r="O13" s="89"/>
      <c r="P13" s="87">
        <f t="shared" si="0"/>
        <v>6</v>
      </c>
      <c r="Q13" s="89"/>
    </row>
    <row r="14" spans="1:17" ht="23.25" customHeight="1" x14ac:dyDescent="0.3">
      <c r="A14" s="141">
        <f t="shared" si="1"/>
        <v>7</v>
      </c>
      <c r="B14" s="216"/>
      <c r="C14" s="121" t="s">
        <v>1084</v>
      </c>
      <c r="D14" s="87">
        <v>2</v>
      </c>
      <c r="E14" s="88"/>
      <c r="F14" s="89"/>
      <c r="G14" s="87">
        <f t="shared" ref="G14" si="5">D14</f>
        <v>2</v>
      </c>
      <c r="H14" s="88"/>
      <c r="I14" s="89"/>
      <c r="J14" s="87">
        <v>0</v>
      </c>
      <c r="K14" s="88"/>
      <c r="L14" s="89"/>
      <c r="M14" s="87">
        <v>2</v>
      </c>
      <c r="N14" s="88"/>
      <c r="O14" s="89"/>
      <c r="P14" s="87">
        <f t="shared" ref="P14" si="6">SUM(D14+G14+J14+M14)</f>
        <v>6</v>
      </c>
      <c r="Q14" s="89"/>
    </row>
    <row r="15" spans="1:17" ht="23.25" customHeight="1" x14ac:dyDescent="0.3">
      <c r="A15" s="141">
        <f t="shared" si="1"/>
        <v>8</v>
      </c>
      <c r="B15" s="216"/>
      <c r="C15" s="121" t="s">
        <v>1085</v>
      </c>
      <c r="D15" s="87">
        <v>3</v>
      </c>
      <c r="E15" s="88"/>
      <c r="F15" s="89"/>
      <c r="G15" s="87">
        <v>2</v>
      </c>
      <c r="H15" s="88"/>
      <c r="I15" s="89"/>
      <c r="J15" s="87">
        <v>0</v>
      </c>
      <c r="K15" s="88"/>
      <c r="L15" s="89"/>
      <c r="M15" s="87">
        <v>4</v>
      </c>
      <c r="N15" s="88"/>
      <c r="O15" s="89"/>
      <c r="P15" s="87">
        <f t="shared" si="0"/>
        <v>9</v>
      </c>
      <c r="Q15" s="89"/>
    </row>
    <row r="16" spans="1:17" ht="23.25" customHeight="1" x14ac:dyDescent="0.3">
      <c r="A16" s="141">
        <f t="shared" si="1"/>
        <v>9</v>
      </c>
      <c r="B16" s="195" t="s">
        <v>1091</v>
      </c>
      <c r="C16" s="121" t="s">
        <v>168</v>
      </c>
      <c r="D16" s="87">
        <v>6</v>
      </c>
      <c r="E16" s="88"/>
      <c r="F16" s="91"/>
      <c r="G16" s="87">
        <v>2</v>
      </c>
      <c r="H16" s="88"/>
      <c r="I16" s="91"/>
      <c r="J16" s="87">
        <v>6</v>
      </c>
      <c r="K16" s="88"/>
      <c r="L16" s="91"/>
      <c r="M16" s="87">
        <v>6</v>
      </c>
      <c r="N16" s="88"/>
      <c r="O16" s="91"/>
      <c r="P16" s="87">
        <f t="shared" si="0"/>
        <v>20</v>
      </c>
      <c r="Q16" s="89"/>
    </row>
    <row r="17" spans="1:17" ht="23.25" customHeight="1" x14ac:dyDescent="0.3">
      <c r="A17" s="141">
        <f t="shared" si="1"/>
        <v>10</v>
      </c>
      <c r="B17" s="196"/>
      <c r="C17" s="121" t="s">
        <v>169</v>
      </c>
      <c r="D17" s="87">
        <v>2</v>
      </c>
      <c r="E17" s="88"/>
      <c r="F17" s="91"/>
      <c r="G17" s="87">
        <f t="shared" ref="G17:G22" si="7">D17</f>
        <v>2</v>
      </c>
      <c r="H17" s="88"/>
      <c r="I17" s="91"/>
      <c r="J17" s="87">
        <v>10</v>
      </c>
      <c r="K17" s="88"/>
      <c r="L17" s="91"/>
      <c r="M17" s="87">
        <v>10</v>
      </c>
      <c r="N17" s="88"/>
      <c r="O17" s="91"/>
      <c r="P17" s="87">
        <f t="shared" si="0"/>
        <v>24</v>
      </c>
      <c r="Q17" s="89"/>
    </row>
    <row r="18" spans="1:17" ht="23.25" customHeight="1" x14ac:dyDescent="0.3">
      <c r="A18" s="141">
        <f t="shared" si="1"/>
        <v>11</v>
      </c>
      <c r="B18" s="196"/>
      <c r="C18" s="121" t="s">
        <v>170</v>
      </c>
      <c r="D18" s="87">
        <v>2</v>
      </c>
      <c r="E18" s="88"/>
      <c r="F18" s="91"/>
      <c r="G18" s="87">
        <f t="shared" si="7"/>
        <v>2</v>
      </c>
      <c r="H18" s="88"/>
      <c r="I18" s="91"/>
      <c r="J18" s="87">
        <v>5</v>
      </c>
      <c r="K18" s="88"/>
      <c r="L18" s="91"/>
      <c r="M18" s="87">
        <v>4</v>
      </c>
      <c r="N18" s="88"/>
      <c r="O18" s="91"/>
      <c r="P18" s="87">
        <f t="shared" si="0"/>
        <v>13</v>
      </c>
      <c r="Q18" s="89"/>
    </row>
    <row r="19" spans="1:17" ht="23.25" customHeight="1" x14ac:dyDescent="0.3">
      <c r="A19" s="141">
        <f t="shared" si="1"/>
        <v>12</v>
      </c>
      <c r="B19" s="196"/>
      <c r="C19" s="121" t="s">
        <v>1086</v>
      </c>
      <c r="D19" s="87">
        <v>2</v>
      </c>
      <c r="E19" s="88"/>
      <c r="F19" s="91"/>
      <c r="G19" s="87">
        <f t="shared" si="7"/>
        <v>2</v>
      </c>
      <c r="H19" s="88"/>
      <c r="I19" s="91"/>
      <c r="J19" s="87">
        <v>8</v>
      </c>
      <c r="K19" s="88"/>
      <c r="L19" s="91"/>
      <c r="M19" s="87">
        <v>8</v>
      </c>
      <c r="N19" s="88"/>
      <c r="O19" s="91"/>
      <c r="P19" s="87">
        <f t="shared" si="0"/>
        <v>20</v>
      </c>
      <c r="Q19" s="89"/>
    </row>
    <row r="20" spans="1:17" ht="23.25" customHeight="1" x14ac:dyDescent="0.3">
      <c r="A20" s="141">
        <f t="shared" si="1"/>
        <v>13</v>
      </c>
      <c r="B20" s="196"/>
      <c r="C20" s="121" t="s">
        <v>1087</v>
      </c>
      <c r="D20" s="87">
        <v>2</v>
      </c>
      <c r="E20" s="88"/>
      <c r="F20" s="91"/>
      <c r="G20" s="87">
        <f t="shared" si="7"/>
        <v>2</v>
      </c>
      <c r="H20" s="88"/>
      <c r="I20" s="91"/>
      <c r="J20" s="87">
        <v>10</v>
      </c>
      <c r="K20" s="88"/>
      <c r="L20" s="91"/>
      <c r="M20" s="87">
        <v>10</v>
      </c>
      <c r="N20" s="88"/>
      <c r="O20" s="91"/>
      <c r="P20" s="87">
        <f t="shared" si="0"/>
        <v>24</v>
      </c>
      <c r="Q20" s="89"/>
    </row>
    <row r="21" spans="1:17" ht="23.25" customHeight="1" x14ac:dyDescent="0.3">
      <c r="A21" s="141">
        <f t="shared" si="1"/>
        <v>14</v>
      </c>
      <c r="B21" s="196"/>
      <c r="C21" s="121" t="s">
        <v>1088</v>
      </c>
      <c r="D21" s="87">
        <v>2</v>
      </c>
      <c r="E21" s="88"/>
      <c r="F21" s="91"/>
      <c r="G21" s="87">
        <f t="shared" si="7"/>
        <v>2</v>
      </c>
      <c r="H21" s="88"/>
      <c r="I21" s="91"/>
      <c r="J21" s="87">
        <v>6</v>
      </c>
      <c r="K21" s="88"/>
      <c r="L21" s="91"/>
      <c r="M21" s="87">
        <v>6</v>
      </c>
      <c r="N21" s="88"/>
      <c r="O21" s="91"/>
      <c r="P21" s="87">
        <f t="shared" si="0"/>
        <v>16</v>
      </c>
      <c r="Q21" s="89"/>
    </row>
    <row r="22" spans="1:17" ht="23.25" customHeight="1" x14ac:dyDescent="0.3">
      <c r="A22" s="141">
        <f t="shared" si="1"/>
        <v>15</v>
      </c>
      <c r="B22" s="196"/>
      <c r="C22" s="121" t="s">
        <v>1089</v>
      </c>
      <c r="D22" s="87">
        <v>2</v>
      </c>
      <c r="E22" s="88"/>
      <c r="F22" s="91"/>
      <c r="G22" s="87">
        <f t="shared" si="7"/>
        <v>2</v>
      </c>
      <c r="H22" s="88"/>
      <c r="I22" s="91"/>
      <c r="J22" s="87">
        <v>6</v>
      </c>
      <c r="K22" s="88"/>
      <c r="L22" s="91"/>
      <c r="M22" s="87">
        <v>6</v>
      </c>
      <c r="N22" s="88"/>
      <c r="O22" s="91"/>
      <c r="P22" s="87">
        <f t="shared" si="0"/>
        <v>16</v>
      </c>
      <c r="Q22" s="89"/>
    </row>
    <row r="23" spans="1:17" ht="23.25" customHeight="1" x14ac:dyDescent="0.3">
      <c r="A23" s="141">
        <f t="shared" si="1"/>
        <v>16</v>
      </c>
      <c r="B23" s="197"/>
      <c r="C23" s="121" t="s">
        <v>1090</v>
      </c>
      <c r="D23" s="87">
        <v>2</v>
      </c>
      <c r="E23" s="88"/>
      <c r="F23" s="91"/>
      <c r="G23" s="87">
        <f t="shared" ref="G23" si="8">D23</f>
        <v>2</v>
      </c>
      <c r="H23" s="88"/>
      <c r="I23" s="91"/>
      <c r="J23" s="87">
        <v>10</v>
      </c>
      <c r="K23" s="88"/>
      <c r="L23" s="91"/>
      <c r="M23" s="87">
        <v>10</v>
      </c>
      <c r="N23" s="88"/>
      <c r="O23" s="91"/>
      <c r="P23" s="87">
        <f t="shared" si="0"/>
        <v>24</v>
      </c>
      <c r="Q23" s="89"/>
    </row>
    <row r="24" spans="1:17" ht="23.25" customHeight="1" x14ac:dyDescent="0.3">
      <c r="A24" s="141">
        <f t="shared" si="1"/>
        <v>17</v>
      </c>
      <c r="B24" s="195" t="s">
        <v>278</v>
      </c>
      <c r="C24" s="122" t="s">
        <v>279</v>
      </c>
      <c r="D24" s="87">
        <v>2</v>
      </c>
      <c r="E24" s="88"/>
      <c r="F24" s="91"/>
      <c r="G24" s="87">
        <f t="shared" si="2"/>
        <v>2</v>
      </c>
      <c r="H24" s="88"/>
      <c r="I24" s="91"/>
      <c r="J24" s="87">
        <v>2</v>
      </c>
      <c r="K24" s="88"/>
      <c r="L24" s="91"/>
      <c r="M24" s="87">
        <v>8</v>
      </c>
      <c r="N24" s="88"/>
      <c r="O24" s="91"/>
      <c r="P24" s="87">
        <f t="shared" si="0"/>
        <v>14</v>
      </c>
      <c r="Q24" s="89"/>
    </row>
    <row r="25" spans="1:17" ht="23.25" customHeight="1" x14ac:dyDescent="0.3">
      <c r="A25" s="141">
        <f t="shared" si="1"/>
        <v>18</v>
      </c>
      <c r="B25" s="196"/>
      <c r="C25" s="122" t="s">
        <v>311</v>
      </c>
      <c r="D25" s="87">
        <v>6</v>
      </c>
      <c r="E25" s="88"/>
      <c r="F25" s="91"/>
      <c r="G25" s="87">
        <v>2</v>
      </c>
      <c r="H25" s="88"/>
      <c r="I25" s="91"/>
      <c r="J25" s="87">
        <v>0</v>
      </c>
      <c r="K25" s="88"/>
      <c r="L25" s="91"/>
      <c r="M25" s="87">
        <v>8</v>
      </c>
      <c r="N25" s="88"/>
      <c r="O25" s="91"/>
      <c r="P25" s="87">
        <f t="shared" si="0"/>
        <v>16</v>
      </c>
      <c r="Q25" s="89"/>
    </row>
    <row r="26" spans="1:17" ht="23.25" customHeight="1" x14ac:dyDescent="0.3">
      <c r="A26" s="141">
        <f t="shared" si="1"/>
        <v>19</v>
      </c>
      <c r="B26" s="197"/>
      <c r="C26" s="122" t="s">
        <v>61</v>
      </c>
      <c r="D26" s="87">
        <v>6</v>
      </c>
      <c r="E26" s="88"/>
      <c r="F26" s="91"/>
      <c r="G26" s="87">
        <v>2</v>
      </c>
      <c r="H26" s="88"/>
      <c r="I26" s="91"/>
      <c r="J26" s="87">
        <v>0</v>
      </c>
      <c r="K26" s="88"/>
      <c r="L26" s="91"/>
      <c r="M26" s="87">
        <v>10</v>
      </c>
      <c r="N26" s="88"/>
      <c r="O26" s="91"/>
      <c r="P26" s="87">
        <f t="shared" si="0"/>
        <v>18</v>
      </c>
      <c r="Q26" s="89"/>
    </row>
    <row r="27" spans="1:17" ht="23.25" customHeight="1" x14ac:dyDescent="0.3">
      <c r="A27" s="141">
        <f t="shared" si="1"/>
        <v>20</v>
      </c>
      <c r="B27" s="195" t="s">
        <v>285</v>
      </c>
      <c r="C27" s="121" t="s">
        <v>1092</v>
      </c>
      <c r="D27" s="87">
        <v>2</v>
      </c>
      <c r="E27" s="88"/>
      <c r="F27" s="91"/>
      <c r="G27" s="87">
        <f t="shared" si="2"/>
        <v>2</v>
      </c>
      <c r="H27" s="88"/>
      <c r="I27" s="91"/>
      <c r="J27" s="87">
        <v>0</v>
      </c>
      <c r="K27" s="88"/>
      <c r="L27" s="91"/>
      <c r="M27" s="87">
        <v>15</v>
      </c>
      <c r="N27" s="88"/>
      <c r="O27" s="91"/>
      <c r="P27" s="87">
        <f t="shared" si="0"/>
        <v>19</v>
      </c>
      <c r="Q27" s="89"/>
    </row>
    <row r="28" spans="1:17" ht="23.25" customHeight="1" x14ac:dyDescent="0.3">
      <c r="A28" s="141">
        <f t="shared" si="1"/>
        <v>21</v>
      </c>
      <c r="B28" s="197"/>
      <c r="C28" s="122" t="s">
        <v>926</v>
      </c>
      <c r="D28" s="87">
        <v>2</v>
      </c>
      <c r="E28" s="88"/>
      <c r="F28" s="91"/>
      <c r="G28" s="87">
        <f t="shared" si="2"/>
        <v>2</v>
      </c>
      <c r="H28" s="88"/>
      <c r="I28" s="91"/>
      <c r="J28" s="87">
        <v>5</v>
      </c>
      <c r="K28" s="88"/>
      <c r="L28" s="91"/>
      <c r="M28" s="87">
        <v>20</v>
      </c>
      <c r="N28" s="88"/>
      <c r="O28" s="91"/>
      <c r="P28" s="87">
        <f t="shared" si="0"/>
        <v>29</v>
      </c>
      <c r="Q28" s="89"/>
    </row>
    <row r="29" spans="1:17" ht="23.25" customHeight="1" x14ac:dyDescent="0.3">
      <c r="A29" s="141">
        <f t="shared" si="1"/>
        <v>22</v>
      </c>
      <c r="B29" s="225" t="s">
        <v>1095</v>
      </c>
      <c r="C29" s="133" t="s">
        <v>1093</v>
      </c>
      <c r="D29" s="87">
        <v>5</v>
      </c>
      <c r="E29" s="88"/>
      <c r="F29" s="91"/>
      <c r="G29" s="87">
        <v>2</v>
      </c>
      <c r="H29" s="88"/>
      <c r="I29" s="91"/>
      <c r="J29" s="87">
        <v>0</v>
      </c>
      <c r="K29" s="88"/>
      <c r="L29" s="91"/>
      <c r="M29" s="87">
        <v>5</v>
      </c>
      <c r="N29" s="88"/>
      <c r="O29" s="91"/>
      <c r="P29" s="87">
        <f t="shared" si="0"/>
        <v>12</v>
      </c>
      <c r="Q29" s="89"/>
    </row>
    <row r="30" spans="1:17" ht="23.25" customHeight="1" x14ac:dyDescent="0.3">
      <c r="A30" s="141">
        <f t="shared" si="1"/>
        <v>23</v>
      </c>
      <c r="B30" s="226"/>
      <c r="C30" s="133" t="s">
        <v>1094</v>
      </c>
      <c r="D30" s="87">
        <v>5</v>
      </c>
      <c r="E30" s="88"/>
      <c r="F30" s="91"/>
      <c r="G30" s="87">
        <v>2</v>
      </c>
      <c r="H30" s="88"/>
      <c r="I30" s="91"/>
      <c r="J30" s="87">
        <v>0</v>
      </c>
      <c r="K30" s="88"/>
      <c r="L30" s="91"/>
      <c r="M30" s="87">
        <v>5</v>
      </c>
      <c r="N30" s="88"/>
      <c r="O30" s="91"/>
      <c r="P30" s="87">
        <f t="shared" si="0"/>
        <v>12</v>
      </c>
      <c r="Q30" s="89"/>
    </row>
    <row r="31" spans="1:17" ht="23.25" customHeight="1" x14ac:dyDescent="0.3">
      <c r="A31" s="141">
        <f t="shared" si="1"/>
        <v>24</v>
      </c>
      <c r="B31" s="225" t="s">
        <v>289</v>
      </c>
      <c r="C31" s="121" t="s">
        <v>1096</v>
      </c>
      <c r="D31" s="87">
        <v>2</v>
      </c>
      <c r="E31" s="88"/>
      <c r="F31" s="91"/>
      <c r="G31" s="87">
        <f>D31</f>
        <v>2</v>
      </c>
      <c r="H31" s="88"/>
      <c r="I31" s="91"/>
      <c r="J31" s="87">
        <v>0</v>
      </c>
      <c r="K31" s="88"/>
      <c r="L31" s="91"/>
      <c r="M31" s="87">
        <v>10</v>
      </c>
      <c r="N31" s="88"/>
      <c r="O31" s="91"/>
      <c r="P31" s="87">
        <f t="shared" si="0"/>
        <v>14</v>
      </c>
      <c r="Q31" s="89"/>
    </row>
    <row r="32" spans="1:17" ht="23.25" customHeight="1" x14ac:dyDescent="0.3">
      <c r="A32" s="141">
        <f t="shared" si="1"/>
        <v>25</v>
      </c>
      <c r="B32" s="227"/>
      <c r="C32" s="121" t="s">
        <v>1097</v>
      </c>
      <c r="D32" s="87">
        <v>2</v>
      </c>
      <c r="E32" s="88"/>
      <c r="F32" s="91"/>
      <c r="G32" s="87">
        <f>D32</f>
        <v>2</v>
      </c>
      <c r="H32" s="88"/>
      <c r="I32" s="91"/>
      <c r="J32" s="87">
        <v>0</v>
      </c>
      <c r="K32" s="88"/>
      <c r="L32" s="91"/>
      <c r="M32" s="87">
        <v>10</v>
      </c>
      <c r="N32" s="88"/>
      <c r="O32" s="91"/>
      <c r="P32" s="87">
        <f t="shared" si="0"/>
        <v>14</v>
      </c>
      <c r="Q32" s="89"/>
    </row>
    <row r="33" spans="1:17" ht="23.25" customHeight="1" x14ac:dyDescent="0.3">
      <c r="A33" s="141">
        <f t="shared" si="1"/>
        <v>26</v>
      </c>
      <c r="B33" s="226"/>
      <c r="C33" s="121" t="s">
        <v>1098</v>
      </c>
      <c r="D33" s="87">
        <v>2</v>
      </c>
      <c r="E33" s="88"/>
      <c r="F33" s="91"/>
      <c r="G33" s="87">
        <f>D33</f>
        <v>2</v>
      </c>
      <c r="H33" s="88"/>
      <c r="I33" s="91"/>
      <c r="J33" s="87">
        <v>0</v>
      </c>
      <c r="K33" s="88"/>
      <c r="L33" s="91"/>
      <c r="M33" s="87">
        <v>6</v>
      </c>
      <c r="N33" s="88"/>
      <c r="O33" s="91"/>
      <c r="P33" s="87">
        <f t="shared" si="0"/>
        <v>10</v>
      </c>
      <c r="Q33" s="89"/>
    </row>
    <row r="34" spans="1:17" ht="23.25" customHeight="1" x14ac:dyDescent="0.3">
      <c r="A34" s="141">
        <f t="shared" si="1"/>
        <v>27</v>
      </c>
      <c r="B34" s="228" t="s">
        <v>288</v>
      </c>
      <c r="C34" s="92" t="s">
        <v>1105</v>
      </c>
      <c r="D34" s="93">
        <v>2</v>
      </c>
      <c r="E34" s="94"/>
      <c r="F34" s="95"/>
      <c r="G34" s="93">
        <f t="shared" si="2"/>
        <v>2</v>
      </c>
      <c r="H34" s="94"/>
      <c r="I34" s="95"/>
      <c r="J34" s="93">
        <v>0</v>
      </c>
      <c r="K34" s="94"/>
      <c r="L34" s="95"/>
      <c r="M34" s="93">
        <v>3</v>
      </c>
      <c r="N34" s="94"/>
      <c r="O34" s="95"/>
      <c r="P34" s="93">
        <f t="shared" ref="P34:P52" si="9">SUM(D34+G34+J34+M34)</f>
        <v>7</v>
      </c>
      <c r="Q34" s="89"/>
    </row>
    <row r="35" spans="1:17" ht="23.25" customHeight="1" x14ac:dyDescent="0.3">
      <c r="A35" s="141">
        <f t="shared" si="1"/>
        <v>28</v>
      </c>
      <c r="B35" s="229"/>
      <c r="C35" s="96" t="s">
        <v>171</v>
      </c>
      <c r="D35" s="93">
        <v>2</v>
      </c>
      <c r="E35" s="94"/>
      <c r="F35" s="95"/>
      <c r="G35" s="93">
        <f t="shared" ref="G35" si="10">D35</f>
        <v>2</v>
      </c>
      <c r="H35" s="94"/>
      <c r="I35" s="95"/>
      <c r="J35" s="93">
        <v>0</v>
      </c>
      <c r="K35" s="94"/>
      <c r="L35" s="95"/>
      <c r="M35" s="93">
        <v>3</v>
      </c>
      <c r="N35" s="94"/>
      <c r="O35" s="95"/>
      <c r="P35" s="93">
        <f t="shared" si="9"/>
        <v>7</v>
      </c>
      <c r="Q35" s="89"/>
    </row>
    <row r="36" spans="1:17" ht="23.25" customHeight="1" x14ac:dyDescent="0.3">
      <c r="A36" s="141">
        <f t="shared" si="1"/>
        <v>29</v>
      </c>
      <c r="B36" s="229"/>
      <c r="C36" s="96" t="s">
        <v>172</v>
      </c>
      <c r="D36" s="90">
        <v>2</v>
      </c>
      <c r="E36" s="97"/>
      <c r="F36" s="98"/>
      <c r="G36" s="90">
        <f t="shared" si="2"/>
        <v>2</v>
      </c>
      <c r="H36" s="97"/>
      <c r="I36" s="98"/>
      <c r="J36" s="90">
        <v>0</v>
      </c>
      <c r="K36" s="97"/>
      <c r="L36" s="98"/>
      <c r="M36" s="90">
        <v>3</v>
      </c>
      <c r="N36" s="97"/>
      <c r="O36" s="98"/>
      <c r="P36" s="90">
        <f t="shared" si="9"/>
        <v>7</v>
      </c>
      <c r="Q36" s="89"/>
    </row>
    <row r="37" spans="1:17" ht="23.25" customHeight="1" x14ac:dyDescent="0.3">
      <c r="A37" s="141">
        <f t="shared" si="1"/>
        <v>30</v>
      </c>
      <c r="B37" s="229"/>
      <c r="C37" s="144" t="s">
        <v>1099</v>
      </c>
      <c r="D37" s="90">
        <v>2</v>
      </c>
      <c r="E37" s="97"/>
      <c r="F37" s="98"/>
      <c r="G37" s="90">
        <v>2</v>
      </c>
      <c r="H37" s="97"/>
      <c r="I37" s="98"/>
      <c r="J37" s="90">
        <v>0</v>
      </c>
      <c r="K37" s="97"/>
      <c r="L37" s="98"/>
      <c r="M37" s="90">
        <v>3</v>
      </c>
      <c r="N37" s="97"/>
      <c r="O37" s="98"/>
      <c r="P37" s="90">
        <f t="shared" si="9"/>
        <v>7</v>
      </c>
      <c r="Q37" s="89"/>
    </row>
    <row r="38" spans="1:17" ht="23.25" customHeight="1" x14ac:dyDescent="0.3">
      <c r="A38" s="141">
        <f t="shared" si="1"/>
        <v>31</v>
      </c>
      <c r="B38" s="229"/>
      <c r="C38" s="96" t="s">
        <v>111</v>
      </c>
      <c r="D38" s="90">
        <v>2</v>
      </c>
      <c r="E38" s="97"/>
      <c r="F38" s="98"/>
      <c r="G38" s="90">
        <f t="shared" si="2"/>
        <v>2</v>
      </c>
      <c r="H38" s="97"/>
      <c r="I38" s="98"/>
      <c r="J38" s="90">
        <v>5</v>
      </c>
      <c r="K38" s="97"/>
      <c r="L38" s="98"/>
      <c r="M38" s="90">
        <v>10</v>
      </c>
      <c r="N38" s="97"/>
      <c r="O38" s="98"/>
      <c r="P38" s="90">
        <f t="shared" si="9"/>
        <v>19</v>
      </c>
      <c r="Q38" s="89"/>
    </row>
    <row r="39" spans="1:17" ht="23.25" customHeight="1" x14ac:dyDescent="0.3">
      <c r="A39" s="141">
        <f t="shared" si="1"/>
        <v>32</v>
      </c>
      <c r="B39" s="229"/>
      <c r="C39" s="96" t="s">
        <v>62</v>
      </c>
      <c r="D39" s="90">
        <v>2</v>
      </c>
      <c r="E39" s="97"/>
      <c r="F39" s="98"/>
      <c r="G39" s="90">
        <f t="shared" si="2"/>
        <v>2</v>
      </c>
      <c r="H39" s="97"/>
      <c r="I39" s="98"/>
      <c r="J39" s="90">
        <v>0</v>
      </c>
      <c r="K39" s="97"/>
      <c r="L39" s="98"/>
      <c r="M39" s="90">
        <v>5</v>
      </c>
      <c r="N39" s="97"/>
      <c r="O39" s="98"/>
      <c r="P39" s="90">
        <f t="shared" si="9"/>
        <v>9</v>
      </c>
      <c r="Q39" s="89"/>
    </row>
    <row r="40" spans="1:17" ht="23.25" customHeight="1" x14ac:dyDescent="0.3">
      <c r="A40" s="141">
        <f t="shared" si="1"/>
        <v>33</v>
      </c>
      <c r="B40" s="229"/>
      <c r="C40" s="96" t="s">
        <v>1100</v>
      </c>
      <c r="D40" s="90">
        <v>2</v>
      </c>
      <c r="E40" s="97"/>
      <c r="F40" s="98"/>
      <c r="G40" s="90">
        <f t="shared" si="2"/>
        <v>2</v>
      </c>
      <c r="H40" s="97"/>
      <c r="I40" s="98"/>
      <c r="J40" s="90">
        <v>0</v>
      </c>
      <c r="K40" s="97"/>
      <c r="L40" s="98"/>
      <c r="M40" s="90">
        <v>5</v>
      </c>
      <c r="N40" s="97"/>
      <c r="O40" s="98"/>
      <c r="P40" s="90">
        <f t="shared" si="9"/>
        <v>9</v>
      </c>
      <c r="Q40" s="89"/>
    </row>
    <row r="41" spans="1:17" ht="23.25" customHeight="1" x14ac:dyDescent="0.3">
      <c r="A41" s="141">
        <f t="shared" si="1"/>
        <v>34</v>
      </c>
      <c r="B41" s="229"/>
      <c r="C41" s="96" t="s">
        <v>1101</v>
      </c>
      <c r="D41" s="90">
        <v>2</v>
      </c>
      <c r="E41" s="97"/>
      <c r="F41" s="98"/>
      <c r="G41" s="90">
        <f t="shared" si="2"/>
        <v>2</v>
      </c>
      <c r="H41" s="97"/>
      <c r="I41" s="98"/>
      <c r="J41" s="90">
        <v>0</v>
      </c>
      <c r="K41" s="97"/>
      <c r="L41" s="98"/>
      <c r="M41" s="90">
        <v>5</v>
      </c>
      <c r="N41" s="97"/>
      <c r="O41" s="98"/>
      <c r="P41" s="90">
        <f t="shared" si="9"/>
        <v>9</v>
      </c>
      <c r="Q41" s="89"/>
    </row>
    <row r="42" spans="1:17" ht="23.25" customHeight="1" x14ac:dyDescent="0.3">
      <c r="A42" s="141">
        <f t="shared" si="1"/>
        <v>35</v>
      </c>
      <c r="B42" s="229"/>
      <c r="C42" s="96" t="s">
        <v>1102</v>
      </c>
      <c r="D42" s="90">
        <v>2</v>
      </c>
      <c r="E42" s="97"/>
      <c r="F42" s="98"/>
      <c r="G42" s="90">
        <f t="shared" si="2"/>
        <v>2</v>
      </c>
      <c r="H42" s="97"/>
      <c r="I42" s="98"/>
      <c r="J42" s="90">
        <v>0</v>
      </c>
      <c r="K42" s="97"/>
      <c r="L42" s="98"/>
      <c r="M42" s="90">
        <v>2</v>
      </c>
      <c r="N42" s="97"/>
      <c r="O42" s="98"/>
      <c r="P42" s="90">
        <f t="shared" si="9"/>
        <v>6</v>
      </c>
      <c r="Q42" s="89"/>
    </row>
    <row r="43" spans="1:17" ht="23.25" customHeight="1" x14ac:dyDescent="0.3">
      <c r="A43" s="141">
        <f t="shared" si="1"/>
        <v>36</v>
      </c>
      <c r="B43" s="229"/>
      <c r="C43" s="96" t="s">
        <v>1103</v>
      </c>
      <c r="D43" s="90">
        <v>2</v>
      </c>
      <c r="E43" s="97"/>
      <c r="F43" s="98"/>
      <c r="G43" s="90">
        <f t="shared" si="2"/>
        <v>2</v>
      </c>
      <c r="H43" s="97"/>
      <c r="I43" s="98"/>
      <c r="J43" s="90">
        <v>0</v>
      </c>
      <c r="K43" s="97"/>
      <c r="L43" s="98"/>
      <c r="M43" s="90">
        <v>10</v>
      </c>
      <c r="N43" s="97"/>
      <c r="O43" s="98"/>
      <c r="P43" s="90">
        <f t="shared" si="9"/>
        <v>14</v>
      </c>
      <c r="Q43" s="89"/>
    </row>
    <row r="44" spans="1:17" ht="23.25" customHeight="1" x14ac:dyDescent="0.3">
      <c r="A44" s="141">
        <f t="shared" si="1"/>
        <v>37</v>
      </c>
      <c r="B44" s="230"/>
      <c r="C44" s="96" t="s">
        <v>1104</v>
      </c>
      <c r="D44" s="90">
        <v>2</v>
      </c>
      <c r="E44" s="97"/>
      <c r="F44" s="98"/>
      <c r="G44" s="90">
        <f t="shared" si="2"/>
        <v>2</v>
      </c>
      <c r="H44" s="97"/>
      <c r="I44" s="98"/>
      <c r="J44" s="90">
        <v>0</v>
      </c>
      <c r="K44" s="97"/>
      <c r="L44" s="98"/>
      <c r="M44" s="90">
        <v>2</v>
      </c>
      <c r="N44" s="97"/>
      <c r="O44" s="98"/>
      <c r="P44" s="90">
        <f t="shared" si="9"/>
        <v>6</v>
      </c>
      <c r="Q44" s="89"/>
    </row>
    <row r="45" spans="1:17" ht="23.25" customHeight="1" x14ac:dyDescent="0.3">
      <c r="A45" s="141">
        <f t="shared" si="1"/>
        <v>38</v>
      </c>
      <c r="B45" s="231" t="s">
        <v>338</v>
      </c>
      <c r="C45" s="96" t="s">
        <v>60</v>
      </c>
      <c r="D45" s="90">
        <v>2</v>
      </c>
      <c r="E45" s="97"/>
      <c r="F45" s="98"/>
      <c r="G45" s="90">
        <f t="shared" si="2"/>
        <v>2</v>
      </c>
      <c r="H45" s="97"/>
      <c r="I45" s="98"/>
      <c r="J45" s="90">
        <v>0</v>
      </c>
      <c r="K45" s="97"/>
      <c r="L45" s="98"/>
      <c r="M45" s="90">
        <v>2</v>
      </c>
      <c r="N45" s="97"/>
      <c r="O45" s="98"/>
      <c r="P45" s="90">
        <f t="shared" si="9"/>
        <v>6</v>
      </c>
      <c r="Q45" s="89"/>
    </row>
    <row r="46" spans="1:17" ht="23.25" customHeight="1" x14ac:dyDescent="0.3">
      <c r="A46" s="141">
        <f t="shared" si="1"/>
        <v>39</v>
      </c>
      <c r="B46" s="229"/>
      <c r="C46" s="96" t="s">
        <v>1106</v>
      </c>
      <c r="D46" s="90">
        <v>8</v>
      </c>
      <c r="E46" s="97"/>
      <c r="F46" s="98"/>
      <c r="G46" s="90">
        <v>2</v>
      </c>
      <c r="H46" s="97"/>
      <c r="I46" s="98"/>
      <c r="J46" s="90">
        <v>0</v>
      </c>
      <c r="K46" s="97"/>
      <c r="L46" s="98"/>
      <c r="M46" s="90">
        <v>20</v>
      </c>
      <c r="N46" s="97"/>
      <c r="O46" s="98"/>
      <c r="P46" s="90">
        <f t="shared" si="9"/>
        <v>30</v>
      </c>
      <c r="Q46" s="89"/>
    </row>
    <row r="47" spans="1:17" ht="23.25" customHeight="1" x14ac:dyDescent="0.3">
      <c r="A47" s="141">
        <f t="shared" si="1"/>
        <v>40</v>
      </c>
      <c r="B47" s="229"/>
      <c r="C47" s="96" t="s">
        <v>1107</v>
      </c>
      <c r="D47" s="90">
        <v>8</v>
      </c>
      <c r="E47" s="97"/>
      <c r="F47" s="98"/>
      <c r="G47" s="90">
        <v>2</v>
      </c>
      <c r="H47" s="97"/>
      <c r="I47" s="98"/>
      <c r="J47" s="90">
        <v>0</v>
      </c>
      <c r="K47" s="97"/>
      <c r="L47" s="98"/>
      <c r="M47" s="90">
        <v>20</v>
      </c>
      <c r="N47" s="97"/>
      <c r="O47" s="98"/>
      <c r="P47" s="90">
        <f t="shared" si="9"/>
        <v>30</v>
      </c>
      <c r="Q47" s="89"/>
    </row>
    <row r="48" spans="1:17" ht="23.25" customHeight="1" x14ac:dyDescent="0.3">
      <c r="A48" s="141">
        <f t="shared" si="1"/>
        <v>41</v>
      </c>
      <c r="B48" s="229"/>
      <c r="C48" s="96" t="s">
        <v>1108</v>
      </c>
      <c r="D48" s="90">
        <v>4</v>
      </c>
      <c r="E48" s="97"/>
      <c r="F48" s="98"/>
      <c r="G48" s="90">
        <v>2</v>
      </c>
      <c r="H48" s="97"/>
      <c r="I48" s="98"/>
      <c r="J48" s="90">
        <v>0</v>
      </c>
      <c r="K48" s="97"/>
      <c r="L48" s="98"/>
      <c r="M48" s="90">
        <v>5</v>
      </c>
      <c r="N48" s="97"/>
      <c r="O48" s="98"/>
      <c r="P48" s="90">
        <f t="shared" si="9"/>
        <v>11</v>
      </c>
      <c r="Q48" s="89"/>
    </row>
    <row r="49" spans="1:17" ht="23.25" customHeight="1" x14ac:dyDescent="0.3">
      <c r="A49" s="141">
        <f t="shared" si="1"/>
        <v>42</v>
      </c>
      <c r="B49" s="229"/>
      <c r="C49" s="96" t="s">
        <v>1109</v>
      </c>
      <c r="D49" s="90">
        <v>3</v>
      </c>
      <c r="E49" s="97"/>
      <c r="F49" s="98"/>
      <c r="G49" s="90">
        <v>2</v>
      </c>
      <c r="H49" s="97"/>
      <c r="I49" s="98"/>
      <c r="J49" s="90">
        <v>0</v>
      </c>
      <c r="K49" s="97"/>
      <c r="L49" s="98"/>
      <c r="M49" s="90">
        <v>20</v>
      </c>
      <c r="N49" s="97"/>
      <c r="O49" s="98"/>
      <c r="P49" s="90">
        <f t="shared" si="9"/>
        <v>25</v>
      </c>
      <c r="Q49" s="89"/>
    </row>
    <row r="50" spans="1:17" ht="23.25" customHeight="1" x14ac:dyDescent="0.3">
      <c r="A50" s="141">
        <f t="shared" si="1"/>
        <v>43</v>
      </c>
      <c r="B50" s="229"/>
      <c r="C50" s="96" t="s">
        <v>1110</v>
      </c>
      <c r="D50" s="90">
        <v>3</v>
      </c>
      <c r="E50" s="97"/>
      <c r="F50" s="98"/>
      <c r="G50" s="90">
        <v>2</v>
      </c>
      <c r="H50" s="97"/>
      <c r="I50" s="98"/>
      <c r="J50" s="90">
        <v>0</v>
      </c>
      <c r="K50" s="97"/>
      <c r="L50" s="98"/>
      <c r="M50" s="90">
        <v>20</v>
      </c>
      <c r="N50" s="97"/>
      <c r="O50" s="98"/>
      <c r="P50" s="90">
        <f t="shared" si="9"/>
        <v>25</v>
      </c>
      <c r="Q50" s="89"/>
    </row>
    <row r="51" spans="1:17" ht="23.25" customHeight="1" x14ac:dyDescent="0.3">
      <c r="A51" s="141">
        <f t="shared" si="1"/>
        <v>44</v>
      </c>
      <c r="B51" s="229"/>
      <c r="C51" s="96" t="s">
        <v>1111</v>
      </c>
      <c r="D51" s="90">
        <v>2</v>
      </c>
      <c r="E51" s="97"/>
      <c r="F51" s="98"/>
      <c r="G51" s="90">
        <f t="shared" si="2"/>
        <v>2</v>
      </c>
      <c r="H51" s="97"/>
      <c r="I51" s="98"/>
      <c r="J51" s="90">
        <v>0</v>
      </c>
      <c r="K51" s="97"/>
      <c r="L51" s="98"/>
      <c r="M51" s="90">
        <v>20</v>
      </c>
      <c r="N51" s="97"/>
      <c r="O51" s="98"/>
      <c r="P51" s="90">
        <f t="shared" si="9"/>
        <v>24</v>
      </c>
      <c r="Q51" s="89"/>
    </row>
    <row r="52" spans="1:17" ht="23.25" customHeight="1" x14ac:dyDescent="0.3">
      <c r="A52" s="141">
        <f t="shared" si="1"/>
        <v>45</v>
      </c>
      <c r="B52" s="229"/>
      <c r="C52" s="96" t="s">
        <v>1112</v>
      </c>
      <c r="D52" s="90">
        <v>3</v>
      </c>
      <c r="E52" s="97"/>
      <c r="F52" s="98"/>
      <c r="G52" s="90">
        <v>2</v>
      </c>
      <c r="H52" s="97"/>
      <c r="I52" s="98"/>
      <c r="J52" s="90">
        <v>0</v>
      </c>
      <c r="K52" s="97"/>
      <c r="L52" s="98"/>
      <c r="M52" s="90">
        <v>20</v>
      </c>
      <c r="N52" s="97"/>
      <c r="O52" s="98"/>
      <c r="P52" s="90">
        <f t="shared" si="9"/>
        <v>25</v>
      </c>
      <c r="Q52" s="89"/>
    </row>
    <row r="53" spans="1:17" ht="23.25" customHeight="1" x14ac:dyDescent="0.3">
      <c r="A53" s="141">
        <f t="shared" si="1"/>
        <v>46</v>
      </c>
      <c r="B53" s="229"/>
      <c r="C53" s="96" t="s">
        <v>1113</v>
      </c>
      <c r="D53" s="90">
        <v>3</v>
      </c>
      <c r="E53" s="97"/>
      <c r="F53" s="98"/>
      <c r="G53" s="90">
        <v>2</v>
      </c>
      <c r="H53" s="97"/>
      <c r="I53" s="98"/>
      <c r="J53" s="90">
        <v>0</v>
      </c>
      <c r="K53" s="97"/>
      <c r="L53" s="98"/>
      <c r="M53" s="90">
        <v>20</v>
      </c>
      <c r="N53" s="97"/>
      <c r="O53" s="98"/>
      <c r="P53" s="90">
        <v>24</v>
      </c>
      <c r="Q53" s="89"/>
    </row>
    <row r="54" spans="1:17" ht="23.25" customHeight="1" x14ac:dyDescent="0.3">
      <c r="A54" s="141">
        <f t="shared" si="1"/>
        <v>47</v>
      </c>
      <c r="B54" s="229"/>
      <c r="C54" s="96" t="s">
        <v>1114</v>
      </c>
      <c r="D54" s="90">
        <v>2</v>
      </c>
      <c r="E54" s="97"/>
      <c r="F54" s="98"/>
      <c r="G54" s="90">
        <f t="shared" si="2"/>
        <v>2</v>
      </c>
      <c r="H54" s="97"/>
      <c r="I54" s="98"/>
      <c r="J54" s="90">
        <v>0</v>
      </c>
      <c r="K54" s="97"/>
      <c r="L54" s="98"/>
      <c r="M54" s="90">
        <v>20</v>
      </c>
      <c r="N54" s="97"/>
      <c r="O54" s="98"/>
      <c r="P54" s="90">
        <f t="shared" ref="P54:P66" si="11">SUM(D54+G54+J54+M54)</f>
        <v>24</v>
      </c>
      <c r="Q54" s="89"/>
    </row>
    <row r="55" spans="1:17" ht="23.25" customHeight="1" x14ac:dyDescent="0.3">
      <c r="A55" s="141">
        <f t="shared" si="1"/>
        <v>48</v>
      </c>
      <c r="B55" s="229"/>
      <c r="C55" s="96" t="s">
        <v>1115</v>
      </c>
      <c r="D55" s="90">
        <v>2</v>
      </c>
      <c r="E55" s="97"/>
      <c r="F55" s="98"/>
      <c r="G55" s="90">
        <f t="shared" ref="G55" si="12">D55</f>
        <v>2</v>
      </c>
      <c r="H55" s="97"/>
      <c r="I55" s="98"/>
      <c r="J55" s="90">
        <v>0</v>
      </c>
      <c r="K55" s="97"/>
      <c r="L55" s="98"/>
      <c r="M55" s="90">
        <v>2</v>
      </c>
      <c r="N55" s="97"/>
      <c r="O55" s="98"/>
      <c r="P55" s="90">
        <f t="shared" si="11"/>
        <v>6</v>
      </c>
      <c r="Q55" s="89"/>
    </row>
    <row r="56" spans="1:17" ht="23.25" customHeight="1" x14ac:dyDescent="0.3">
      <c r="A56" s="141">
        <f t="shared" si="1"/>
        <v>49</v>
      </c>
      <c r="B56" s="229"/>
      <c r="C56" s="96" t="s">
        <v>1116</v>
      </c>
      <c r="D56" s="90">
        <v>2</v>
      </c>
      <c r="E56" s="97"/>
      <c r="F56" s="98"/>
      <c r="G56" s="90">
        <f t="shared" ref="G56" si="13">D56</f>
        <v>2</v>
      </c>
      <c r="H56" s="97"/>
      <c r="I56" s="98"/>
      <c r="J56" s="90">
        <v>0</v>
      </c>
      <c r="K56" s="97"/>
      <c r="L56" s="98"/>
      <c r="M56" s="90">
        <v>2</v>
      </c>
      <c r="N56" s="97"/>
      <c r="O56" s="98"/>
      <c r="P56" s="90">
        <f t="shared" si="11"/>
        <v>6</v>
      </c>
      <c r="Q56" s="89"/>
    </row>
    <row r="57" spans="1:17" ht="23.25" customHeight="1" x14ac:dyDescent="0.3">
      <c r="A57" s="141">
        <f t="shared" si="1"/>
        <v>50</v>
      </c>
      <c r="B57" s="229"/>
      <c r="C57" s="96" t="s">
        <v>123</v>
      </c>
      <c r="D57" s="90">
        <v>8</v>
      </c>
      <c r="E57" s="97"/>
      <c r="F57" s="98"/>
      <c r="G57" s="90">
        <v>2</v>
      </c>
      <c r="H57" s="97"/>
      <c r="I57" s="98"/>
      <c r="J57" s="90">
        <v>0</v>
      </c>
      <c r="K57" s="97"/>
      <c r="L57" s="98"/>
      <c r="M57" s="90">
        <v>20</v>
      </c>
      <c r="N57" s="97"/>
      <c r="O57" s="98"/>
      <c r="P57" s="90">
        <f t="shared" si="11"/>
        <v>30</v>
      </c>
      <c r="Q57" s="89"/>
    </row>
    <row r="58" spans="1:17" ht="23.25" customHeight="1" x14ac:dyDescent="0.3">
      <c r="A58" s="141">
        <f t="shared" si="1"/>
        <v>51</v>
      </c>
      <c r="B58" s="230"/>
      <c r="C58" s="96" t="s">
        <v>124</v>
      </c>
      <c r="D58" s="90">
        <v>8</v>
      </c>
      <c r="E58" s="97"/>
      <c r="F58" s="98"/>
      <c r="G58" s="90">
        <v>2</v>
      </c>
      <c r="H58" s="97"/>
      <c r="I58" s="98"/>
      <c r="J58" s="90">
        <v>0</v>
      </c>
      <c r="K58" s="97"/>
      <c r="L58" s="98"/>
      <c r="M58" s="90">
        <v>20</v>
      </c>
      <c r="N58" s="97"/>
      <c r="O58" s="98"/>
      <c r="P58" s="90">
        <f t="shared" si="11"/>
        <v>30</v>
      </c>
      <c r="Q58" s="89"/>
    </row>
    <row r="59" spans="1:17" ht="23.25" customHeight="1" x14ac:dyDescent="0.3">
      <c r="A59" s="141">
        <f t="shared" si="1"/>
        <v>52</v>
      </c>
      <c r="B59" s="232" t="s">
        <v>147</v>
      </c>
      <c r="C59" s="96" t="s">
        <v>1117</v>
      </c>
      <c r="D59" s="90">
        <v>2</v>
      </c>
      <c r="E59" s="97"/>
      <c r="F59" s="98"/>
      <c r="G59" s="90">
        <f t="shared" si="2"/>
        <v>2</v>
      </c>
      <c r="H59" s="97"/>
      <c r="I59" s="98"/>
      <c r="J59" s="90">
        <v>0</v>
      </c>
      <c r="K59" s="97"/>
      <c r="L59" s="98"/>
      <c r="M59" s="90">
        <v>2</v>
      </c>
      <c r="N59" s="97"/>
      <c r="O59" s="98"/>
      <c r="P59" s="90">
        <f t="shared" si="11"/>
        <v>6</v>
      </c>
      <c r="Q59" s="89"/>
    </row>
    <row r="60" spans="1:17" ht="23.25" customHeight="1" x14ac:dyDescent="0.3">
      <c r="A60" s="141">
        <f t="shared" si="1"/>
        <v>53</v>
      </c>
      <c r="B60" s="233"/>
      <c r="C60" s="96" t="s">
        <v>1123</v>
      </c>
      <c r="D60" s="90">
        <v>2</v>
      </c>
      <c r="E60" s="97"/>
      <c r="F60" s="98"/>
      <c r="G60" s="90">
        <f t="shared" ref="G60:G61" si="14">D60</f>
        <v>2</v>
      </c>
      <c r="H60" s="97"/>
      <c r="I60" s="98"/>
      <c r="J60" s="90">
        <v>0</v>
      </c>
      <c r="K60" s="97"/>
      <c r="L60" s="98"/>
      <c r="M60" s="90">
        <v>2</v>
      </c>
      <c r="N60" s="97"/>
      <c r="O60" s="98"/>
      <c r="P60" s="90">
        <f t="shared" si="11"/>
        <v>6</v>
      </c>
      <c r="Q60" s="89"/>
    </row>
    <row r="61" spans="1:17" ht="23.25" customHeight="1" x14ac:dyDescent="0.3">
      <c r="A61" s="141">
        <f t="shared" si="1"/>
        <v>54</v>
      </c>
      <c r="B61" s="233"/>
      <c r="C61" s="96" t="s">
        <v>1118</v>
      </c>
      <c r="D61" s="90">
        <v>2</v>
      </c>
      <c r="E61" s="97"/>
      <c r="F61" s="98"/>
      <c r="G61" s="90">
        <f t="shared" si="14"/>
        <v>2</v>
      </c>
      <c r="H61" s="97"/>
      <c r="I61" s="98"/>
      <c r="J61" s="90">
        <v>0</v>
      </c>
      <c r="K61" s="97"/>
      <c r="L61" s="98"/>
      <c r="M61" s="90">
        <v>2</v>
      </c>
      <c r="N61" s="97"/>
      <c r="O61" s="98"/>
      <c r="P61" s="90">
        <f t="shared" si="11"/>
        <v>6</v>
      </c>
      <c r="Q61" s="89"/>
    </row>
    <row r="62" spans="1:17" ht="23.25" customHeight="1" x14ac:dyDescent="0.3">
      <c r="A62" s="141">
        <f t="shared" si="1"/>
        <v>55</v>
      </c>
      <c r="B62" s="233"/>
      <c r="C62" s="96" t="s">
        <v>64</v>
      </c>
      <c r="D62" s="90">
        <v>4</v>
      </c>
      <c r="E62" s="97"/>
      <c r="F62" s="98"/>
      <c r="G62" s="90">
        <v>2</v>
      </c>
      <c r="H62" s="97"/>
      <c r="I62" s="98"/>
      <c r="J62" s="90">
        <v>0</v>
      </c>
      <c r="K62" s="97"/>
      <c r="L62" s="98"/>
      <c r="M62" s="90">
        <v>6</v>
      </c>
      <c r="N62" s="97"/>
      <c r="O62" s="98"/>
      <c r="P62" s="90">
        <f t="shared" si="11"/>
        <v>12</v>
      </c>
      <c r="Q62" s="89"/>
    </row>
    <row r="63" spans="1:17" ht="23.25" customHeight="1" x14ac:dyDescent="0.3">
      <c r="A63" s="141">
        <f t="shared" si="1"/>
        <v>56</v>
      </c>
      <c r="B63" s="233"/>
      <c r="C63" s="96" t="s">
        <v>1119</v>
      </c>
      <c r="D63" s="90">
        <v>2</v>
      </c>
      <c r="E63" s="97"/>
      <c r="F63" s="98"/>
      <c r="G63" s="90">
        <f t="shared" si="2"/>
        <v>2</v>
      </c>
      <c r="H63" s="97"/>
      <c r="I63" s="98"/>
      <c r="J63" s="90">
        <v>0</v>
      </c>
      <c r="K63" s="97"/>
      <c r="L63" s="98"/>
      <c r="M63" s="90">
        <v>2</v>
      </c>
      <c r="N63" s="97"/>
      <c r="O63" s="98"/>
      <c r="P63" s="90">
        <f t="shared" si="11"/>
        <v>6</v>
      </c>
      <c r="Q63" s="89"/>
    </row>
    <row r="64" spans="1:17" ht="23.25" customHeight="1" x14ac:dyDescent="0.3">
      <c r="A64" s="141">
        <f t="shared" si="1"/>
        <v>57</v>
      </c>
      <c r="B64" s="233"/>
      <c r="C64" s="96" t="s">
        <v>1120</v>
      </c>
      <c r="D64" s="90">
        <v>2</v>
      </c>
      <c r="E64" s="97"/>
      <c r="F64" s="98"/>
      <c r="G64" s="90">
        <f t="shared" ref="G64:G65" si="15">D64</f>
        <v>2</v>
      </c>
      <c r="H64" s="97"/>
      <c r="I64" s="98"/>
      <c r="J64" s="90">
        <v>0</v>
      </c>
      <c r="K64" s="97"/>
      <c r="L64" s="98"/>
      <c r="M64" s="90">
        <v>2</v>
      </c>
      <c r="N64" s="97"/>
      <c r="O64" s="98"/>
      <c r="P64" s="90">
        <f t="shared" si="11"/>
        <v>6</v>
      </c>
      <c r="Q64" s="89"/>
    </row>
    <row r="65" spans="1:17" ht="23.25" customHeight="1" x14ac:dyDescent="0.3">
      <c r="A65" s="141">
        <f t="shared" si="1"/>
        <v>58</v>
      </c>
      <c r="B65" s="233"/>
      <c r="C65" s="96" t="s">
        <v>1121</v>
      </c>
      <c r="D65" s="90">
        <v>2</v>
      </c>
      <c r="E65" s="97"/>
      <c r="F65" s="98"/>
      <c r="G65" s="90">
        <f t="shared" si="15"/>
        <v>2</v>
      </c>
      <c r="H65" s="97"/>
      <c r="I65" s="98"/>
      <c r="J65" s="90">
        <v>0</v>
      </c>
      <c r="K65" s="97"/>
      <c r="L65" s="98"/>
      <c r="M65" s="90">
        <v>2</v>
      </c>
      <c r="N65" s="97"/>
      <c r="O65" s="98"/>
      <c r="P65" s="90">
        <f t="shared" si="11"/>
        <v>6</v>
      </c>
      <c r="Q65" s="89"/>
    </row>
    <row r="66" spans="1:17" ht="23.25" customHeight="1" x14ac:dyDescent="0.3">
      <c r="A66" s="141">
        <f t="shared" si="1"/>
        <v>59</v>
      </c>
      <c r="B66" s="234"/>
      <c r="C66" s="96" t="s">
        <v>1122</v>
      </c>
      <c r="D66" s="90">
        <v>2</v>
      </c>
      <c r="E66" s="97"/>
      <c r="F66" s="98"/>
      <c r="G66" s="90">
        <f t="shared" si="2"/>
        <v>2</v>
      </c>
      <c r="H66" s="97"/>
      <c r="I66" s="98"/>
      <c r="J66" s="90">
        <v>0</v>
      </c>
      <c r="K66" s="97"/>
      <c r="L66" s="98"/>
      <c r="M66" s="90">
        <v>0</v>
      </c>
      <c r="N66" s="97"/>
      <c r="O66" s="98"/>
      <c r="P66" s="90">
        <f t="shared" si="11"/>
        <v>4</v>
      </c>
      <c r="Q66" s="89"/>
    </row>
    <row r="67" spans="1:17" ht="23.25" customHeight="1" x14ac:dyDescent="0.3">
      <c r="A67" s="141">
        <f t="shared" si="1"/>
        <v>60</v>
      </c>
      <c r="B67" s="219" t="s">
        <v>63</v>
      </c>
      <c r="C67" s="96" t="s">
        <v>234</v>
      </c>
      <c r="D67" s="90">
        <v>2</v>
      </c>
      <c r="E67" s="97"/>
      <c r="F67" s="98"/>
      <c r="G67" s="90">
        <f t="shared" si="2"/>
        <v>2</v>
      </c>
      <c r="H67" s="97"/>
      <c r="I67" s="98"/>
      <c r="J67" s="90">
        <v>0</v>
      </c>
      <c r="K67" s="97"/>
      <c r="L67" s="98"/>
      <c r="M67" s="90">
        <v>15</v>
      </c>
      <c r="N67" s="97"/>
      <c r="O67" s="98"/>
      <c r="P67" s="90">
        <v>17</v>
      </c>
      <c r="Q67" s="89"/>
    </row>
    <row r="68" spans="1:17" ht="23.25" customHeight="1" x14ac:dyDescent="0.3">
      <c r="A68" s="141">
        <f t="shared" si="1"/>
        <v>61</v>
      </c>
      <c r="B68" s="220"/>
      <c r="C68" s="96" t="s">
        <v>235</v>
      </c>
      <c r="D68" s="90">
        <v>1</v>
      </c>
      <c r="E68" s="97"/>
      <c r="F68" s="98"/>
      <c r="G68" s="90">
        <v>1</v>
      </c>
      <c r="H68" s="97"/>
      <c r="I68" s="98"/>
      <c r="J68" s="90">
        <v>0</v>
      </c>
      <c r="K68" s="97"/>
      <c r="L68" s="98"/>
      <c r="M68" s="90">
        <v>5</v>
      </c>
      <c r="N68" s="97"/>
      <c r="O68" s="98"/>
      <c r="P68" s="90">
        <f t="shared" ref="P68:P73" si="16">SUM(D68+G68+J68+M68)</f>
        <v>7</v>
      </c>
      <c r="Q68" s="89"/>
    </row>
    <row r="69" spans="1:17" ht="23.25" customHeight="1" x14ac:dyDescent="0.3">
      <c r="A69" s="141">
        <f t="shared" si="1"/>
        <v>62</v>
      </c>
      <c r="B69" s="219" t="s">
        <v>65</v>
      </c>
      <c r="C69" s="96" t="s">
        <v>236</v>
      </c>
      <c r="D69" s="90">
        <v>2</v>
      </c>
      <c r="E69" s="97"/>
      <c r="F69" s="98"/>
      <c r="G69" s="90">
        <f t="shared" ref="G69:G72" si="17">D69</f>
        <v>2</v>
      </c>
      <c r="H69" s="97"/>
      <c r="I69" s="98"/>
      <c r="J69" s="90">
        <v>0</v>
      </c>
      <c r="K69" s="97"/>
      <c r="L69" s="98"/>
      <c r="M69" s="90">
        <v>0</v>
      </c>
      <c r="N69" s="97"/>
      <c r="O69" s="98"/>
      <c r="P69" s="90">
        <f t="shared" si="16"/>
        <v>4</v>
      </c>
      <c r="Q69" s="89"/>
    </row>
    <row r="70" spans="1:17" ht="23.25" customHeight="1" x14ac:dyDescent="0.3">
      <c r="A70" s="141">
        <f t="shared" si="1"/>
        <v>63</v>
      </c>
      <c r="B70" s="221"/>
      <c r="C70" s="96" t="s">
        <v>237</v>
      </c>
      <c r="D70" s="90">
        <v>2</v>
      </c>
      <c r="E70" s="97"/>
      <c r="F70" s="98"/>
      <c r="G70" s="90">
        <f t="shared" si="17"/>
        <v>2</v>
      </c>
      <c r="H70" s="97"/>
      <c r="I70" s="98"/>
      <c r="J70" s="90">
        <v>0</v>
      </c>
      <c r="K70" s="97"/>
      <c r="L70" s="98"/>
      <c r="M70" s="90">
        <v>0</v>
      </c>
      <c r="N70" s="97"/>
      <c r="O70" s="98"/>
      <c r="P70" s="90">
        <f t="shared" si="16"/>
        <v>4</v>
      </c>
      <c r="Q70" s="89"/>
    </row>
    <row r="71" spans="1:17" ht="23.25" customHeight="1" x14ac:dyDescent="0.3">
      <c r="A71" s="141">
        <f t="shared" si="1"/>
        <v>64</v>
      </c>
      <c r="B71" s="221"/>
      <c r="C71" s="96" t="s">
        <v>238</v>
      </c>
      <c r="D71" s="90">
        <v>2</v>
      </c>
      <c r="E71" s="97"/>
      <c r="F71" s="98"/>
      <c r="G71" s="90">
        <f t="shared" si="17"/>
        <v>2</v>
      </c>
      <c r="H71" s="97"/>
      <c r="I71" s="98"/>
      <c r="J71" s="90">
        <v>0</v>
      </c>
      <c r="K71" s="97"/>
      <c r="L71" s="98"/>
      <c r="M71" s="90">
        <v>0</v>
      </c>
      <c r="N71" s="97"/>
      <c r="O71" s="98"/>
      <c r="P71" s="90">
        <f t="shared" si="16"/>
        <v>4</v>
      </c>
      <c r="Q71" s="89"/>
    </row>
    <row r="72" spans="1:17" ht="23.25" customHeight="1" x14ac:dyDescent="0.3">
      <c r="A72" s="141">
        <f t="shared" si="1"/>
        <v>65</v>
      </c>
      <c r="B72" s="220"/>
      <c r="C72" s="96" t="s">
        <v>239</v>
      </c>
      <c r="D72" s="99">
        <v>2</v>
      </c>
      <c r="E72" s="100"/>
      <c r="F72" s="101"/>
      <c r="G72" s="99">
        <f t="shared" si="17"/>
        <v>2</v>
      </c>
      <c r="H72" s="100"/>
      <c r="I72" s="101"/>
      <c r="J72" s="99">
        <v>0</v>
      </c>
      <c r="K72" s="100"/>
      <c r="L72" s="101"/>
      <c r="M72" s="99">
        <v>0</v>
      </c>
      <c r="N72" s="100"/>
      <c r="O72" s="101"/>
      <c r="P72" s="99">
        <f t="shared" si="16"/>
        <v>4</v>
      </c>
      <c r="Q72" s="89"/>
    </row>
    <row r="73" spans="1:17" ht="23.25" customHeight="1" x14ac:dyDescent="0.3">
      <c r="A73" s="141">
        <f t="shared" si="1"/>
        <v>66</v>
      </c>
      <c r="B73" s="222" t="s">
        <v>173</v>
      </c>
      <c r="C73" s="223"/>
      <c r="D73" s="90">
        <v>2</v>
      </c>
      <c r="E73" s="97"/>
      <c r="F73" s="98"/>
      <c r="G73" s="90">
        <f t="shared" ref="G73" si="18">D73</f>
        <v>2</v>
      </c>
      <c r="H73" s="97"/>
      <c r="I73" s="98"/>
      <c r="J73" s="90">
        <v>0</v>
      </c>
      <c r="K73" s="97"/>
      <c r="L73" s="98"/>
      <c r="M73" s="90">
        <v>0</v>
      </c>
      <c r="N73" s="97"/>
      <c r="O73" s="98"/>
      <c r="P73" s="90">
        <f t="shared" si="16"/>
        <v>4</v>
      </c>
      <c r="Q73" s="89"/>
    </row>
    <row r="74" spans="1:17" s="41" customFormat="1" ht="10" customHeight="1" x14ac:dyDescent="0.25">
      <c r="B74" s="44"/>
    </row>
    <row r="75" spans="1:17" s="43" customFormat="1" ht="21.75" customHeight="1" x14ac:dyDescent="0.3">
      <c r="A75" s="102">
        <f>A73+1</f>
        <v>67</v>
      </c>
      <c r="B75" s="224" t="s">
        <v>150</v>
      </c>
      <c r="C75" s="224"/>
      <c r="D75" s="87">
        <f>SUM(D6:D73)</f>
        <v>215</v>
      </c>
      <c r="E75" s="97"/>
      <c r="F75" s="97"/>
      <c r="G75" s="87">
        <f>SUM(G6:G73)</f>
        <v>141</v>
      </c>
      <c r="H75" s="97"/>
      <c r="I75" s="97"/>
      <c r="J75" s="87">
        <f>SUM(J6:J73)</f>
        <v>81</v>
      </c>
      <c r="K75" s="97"/>
      <c r="L75" s="97"/>
      <c r="M75" s="87">
        <f>SUM(M6:M73)</f>
        <v>541</v>
      </c>
      <c r="N75" s="97"/>
      <c r="O75" s="97"/>
      <c r="P75" s="87">
        <f>SUM(P6:P73)</f>
        <v>975</v>
      </c>
      <c r="Q75" s="97"/>
    </row>
    <row r="79" spans="1:17" ht="10.75" customHeight="1" x14ac:dyDescent="0.3"/>
    <row r="82" ht="10.75" customHeight="1" x14ac:dyDescent="0.3"/>
    <row r="91" ht="10.75" customHeight="1" x14ac:dyDescent="0.3"/>
    <row r="110" ht="10.75" customHeight="1" x14ac:dyDescent="0.3"/>
    <row r="122" ht="12.65" customHeight="1" x14ac:dyDescent="0.3"/>
  </sheetData>
  <sheetProtection sheet="1" selectLockedCells="1"/>
  <mergeCells count="18">
    <mergeCell ref="B67:B68"/>
    <mergeCell ref="B69:B72"/>
    <mergeCell ref="B73:C73"/>
    <mergeCell ref="B75:C75"/>
    <mergeCell ref="D4:F4"/>
    <mergeCell ref="B16:B23"/>
    <mergeCell ref="B24:B26"/>
    <mergeCell ref="B27:B28"/>
    <mergeCell ref="B29:B30"/>
    <mergeCell ref="B31:B33"/>
    <mergeCell ref="B34:B44"/>
    <mergeCell ref="B45:B58"/>
    <mergeCell ref="B59:B66"/>
    <mergeCell ref="G4:I4"/>
    <mergeCell ref="J4:L4"/>
    <mergeCell ref="M4:O4"/>
    <mergeCell ref="B8:B15"/>
    <mergeCell ref="A7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5D80-C1B5-41AC-B48E-C42105E3C3CF}">
  <sheetPr>
    <tabColor theme="4"/>
  </sheetPr>
  <dimension ref="A1:M10"/>
  <sheetViews>
    <sheetView zoomScale="70" zoomScaleNormal="70" workbookViewId="0">
      <selection activeCell="C6" sqref="C6"/>
    </sheetView>
  </sheetViews>
  <sheetFormatPr defaultColWidth="9.09765625" defaultRowHeight="12.5" x14ac:dyDescent="0.25"/>
  <cols>
    <col min="1" max="1" width="6.296875" style="41" customWidth="1"/>
    <col min="2" max="2" width="25.3984375" style="41" customWidth="1"/>
    <col min="3" max="5" width="20.8984375" style="41" customWidth="1"/>
    <col min="6" max="6" width="2.8984375" style="41" customWidth="1"/>
    <col min="7" max="9" width="20.8984375" style="41" customWidth="1"/>
    <col min="10" max="10" width="2.8984375" style="41" customWidth="1"/>
    <col min="11" max="13" width="20.8984375" style="41" customWidth="1"/>
    <col min="14" max="16384" width="9.09765625" style="41"/>
  </cols>
  <sheetData>
    <row r="1" spans="1:13" s="35" customFormat="1" ht="24" customHeight="1" x14ac:dyDescent="0.4">
      <c r="A1" s="32"/>
      <c r="B1" s="33" t="s">
        <v>188</v>
      </c>
      <c r="C1" s="34"/>
      <c r="D1" s="34"/>
      <c r="G1" s="34"/>
      <c r="H1" s="34"/>
      <c r="K1" s="34"/>
      <c r="L1" s="34"/>
    </row>
    <row r="2" spans="1:13" s="79" customFormat="1" ht="22" customHeight="1" x14ac:dyDescent="0.35">
      <c r="A2" s="77"/>
      <c r="B2" s="77"/>
      <c r="C2" s="77"/>
      <c r="D2" s="77"/>
      <c r="G2" s="77"/>
      <c r="H2" s="77"/>
      <c r="K2" s="77"/>
      <c r="L2" s="77"/>
    </row>
    <row r="3" spans="1:13" s="79" customFormat="1" ht="22" customHeight="1" x14ac:dyDescent="0.35">
      <c r="A3" s="77"/>
      <c r="B3" s="77"/>
      <c r="C3" s="77" t="s">
        <v>246</v>
      </c>
      <c r="D3" s="77"/>
      <c r="G3" s="77"/>
      <c r="H3" s="77"/>
      <c r="K3" s="77"/>
      <c r="L3" s="77"/>
    </row>
    <row r="4" spans="1:13" ht="27.65" customHeight="1" x14ac:dyDescent="0.25">
      <c r="A4" s="43"/>
      <c r="B4" s="7"/>
      <c r="C4" s="235" t="s">
        <v>89</v>
      </c>
      <c r="D4" s="235"/>
      <c r="E4" s="235"/>
      <c r="G4" s="235" t="s">
        <v>90</v>
      </c>
      <c r="H4" s="235"/>
      <c r="I4" s="235"/>
      <c r="K4" s="235" t="s">
        <v>91</v>
      </c>
      <c r="L4" s="235"/>
      <c r="M4" s="235"/>
    </row>
    <row r="5" spans="1:13" ht="60.65" customHeight="1" x14ac:dyDescent="0.25">
      <c r="B5" s="105" t="s">
        <v>85</v>
      </c>
      <c r="C5" s="38" t="s">
        <v>240</v>
      </c>
      <c r="D5" s="38" t="s">
        <v>241</v>
      </c>
      <c r="E5" s="38" t="s">
        <v>242</v>
      </c>
      <c r="G5" s="38" t="s">
        <v>240</v>
      </c>
      <c r="H5" s="38" t="s">
        <v>241</v>
      </c>
      <c r="I5" s="38" t="s">
        <v>242</v>
      </c>
      <c r="K5" s="38" t="s">
        <v>240</v>
      </c>
      <c r="L5" s="38" t="s">
        <v>241</v>
      </c>
      <c r="M5" s="38" t="s">
        <v>242</v>
      </c>
    </row>
    <row r="6" spans="1:13" ht="52.75" customHeight="1" x14ac:dyDescent="0.25">
      <c r="A6" s="38">
        <v>1</v>
      </c>
      <c r="B6" s="9" t="s">
        <v>84</v>
      </c>
      <c r="C6" s="106"/>
      <c r="D6" s="106"/>
      <c r="E6" s="106"/>
      <c r="G6" s="106"/>
      <c r="H6" s="106"/>
      <c r="I6" s="106"/>
      <c r="K6" s="106"/>
      <c r="L6" s="106"/>
      <c r="M6" s="106"/>
    </row>
    <row r="7" spans="1:13" ht="52.75" customHeight="1" x14ac:dyDescent="0.25">
      <c r="A7" s="38">
        <v>2</v>
      </c>
      <c r="B7" s="9" t="s">
        <v>83</v>
      </c>
      <c r="C7" s="106"/>
      <c r="D7" s="106"/>
      <c r="E7" s="106"/>
      <c r="G7" s="106"/>
      <c r="H7" s="106"/>
      <c r="I7" s="106"/>
      <c r="K7" s="106"/>
      <c r="L7" s="106"/>
      <c r="M7" s="106"/>
    </row>
    <row r="8" spans="1:13" ht="52.75" customHeight="1" x14ac:dyDescent="0.25">
      <c r="A8" s="38">
        <v>3</v>
      </c>
      <c r="B8" s="9" t="s">
        <v>82</v>
      </c>
      <c r="C8" s="106"/>
      <c r="D8" s="106"/>
      <c r="E8" s="106"/>
      <c r="G8" s="106"/>
      <c r="H8" s="106"/>
      <c r="I8" s="106"/>
      <c r="K8" s="106"/>
      <c r="L8" s="106"/>
      <c r="M8" s="106"/>
    </row>
    <row r="9" spans="1:13" ht="52.75" customHeight="1" x14ac:dyDescent="0.25">
      <c r="A9" s="38">
        <v>4</v>
      </c>
      <c r="B9" s="9" t="s">
        <v>81</v>
      </c>
      <c r="C9" s="106"/>
      <c r="D9" s="106"/>
      <c r="E9" s="106"/>
      <c r="G9" s="106"/>
      <c r="H9" s="106"/>
      <c r="I9" s="106"/>
      <c r="K9" s="106"/>
      <c r="L9" s="106"/>
      <c r="M9" s="106"/>
    </row>
    <row r="10" spans="1:13" ht="52.75" customHeight="1" x14ac:dyDescent="0.25">
      <c r="A10" s="38">
        <v>5</v>
      </c>
      <c r="B10" s="9" t="s">
        <v>87</v>
      </c>
      <c r="C10" s="106"/>
      <c r="D10" s="106"/>
      <c r="E10" s="106"/>
      <c r="G10" s="106"/>
      <c r="H10" s="106"/>
      <c r="I10" s="106"/>
      <c r="K10" s="106"/>
      <c r="L10" s="106"/>
      <c r="M10" s="106"/>
    </row>
  </sheetData>
  <sheetProtection sheet="1" objects="1" scenarios="1" selectLockedCells="1"/>
  <mergeCells count="3">
    <mergeCell ref="K4:M4"/>
    <mergeCell ref="C4:E4"/>
    <mergeCell ref="G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N54"/>
  <sheetViews>
    <sheetView zoomScale="70" zoomScaleNormal="70" workbookViewId="0">
      <selection activeCell="D6" sqref="D6"/>
    </sheetView>
  </sheetViews>
  <sheetFormatPr defaultColWidth="9.09765625" defaultRowHeight="12.5" x14ac:dyDescent="0.25"/>
  <cols>
    <col min="1" max="1" width="9.09765625" style="41"/>
    <col min="2" max="2" width="16" style="114" customWidth="1"/>
    <col min="3" max="3" width="38.8984375" style="114" customWidth="1"/>
    <col min="4" max="6" width="20.8984375" style="41" customWidth="1"/>
    <col min="7" max="7" width="2.8984375" style="41" customWidth="1"/>
    <col min="8" max="10" width="20.8984375" style="41" customWidth="1"/>
    <col min="11" max="11" width="2.8984375" style="41" customWidth="1"/>
    <col min="12" max="14" width="20.8984375" style="41" customWidth="1"/>
    <col min="15" max="16384" width="9.09765625" style="41"/>
  </cols>
  <sheetData>
    <row r="1" spans="1:14" s="35" customFormat="1" ht="24" customHeight="1" x14ac:dyDescent="0.4">
      <c r="A1" s="32"/>
      <c r="B1" s="33" t="s">
        <v>189</v>
      </c>
      <c r="C1" s="45"/>
      <c r="D1" s="34"/>
      <c r="H1" s="34"/>
      <c r="L1" s="34"/>
    </row>
    <row r="2" spans="1:14" s="108" customFormat="1" ht="22" customHeight="1" x14ac:dyDescent="0.35">
      <c r="A2" s="66"/>
      <c r="B2" s="66"/>
      <c r="C2" s="107"/>
      <c r="D2" s="66"/>
      <c r="H2" s="66"/>
      <c r="L2" s="66"/>
    </row>
    <row r="3" spans="1:14" s="108" customFormat="1" ht="22" customHeight="1" x14ac:dyDescent="0.35">
      <c r="A3" s="66"/>
      <c r="B3" s="66"/>
      <c r="C3" s="107"/>
      <c r="D3" s="66" t="s">
        <v>246</v>
      </c>
      <c r="H3" s="66"/>
      <c r="L3" s="66"/>
    </row>
    <row r="4" spans="1:14" ht="22.75" customHeight="1" x14ac:dyDescent="0.25">
      <c r="A4" s="43"/>
      <c r="B4" s="43"/>
      <c r="C4" s="109"/>
      <c r="D4" s="235" t="s">
        <v>89</v>
      </c>
      <c r="E4" s="235"/>
      <c r="F4" s="235"/>
      <c r="H4" s="235" t="s">
        <v>90</v>
      </c>
      <c r="I4" s="235"/>
      <c r="J4" s="235"/>
      <c r="L4" s="235" t="s">
        <v>91</v>
      </c>
      <c r="M4" s="235"/>
      <c r="N4" s="235"/>
    </row>
    <row r="5" spans="1:14" ht="52.4" customHeight="1" x14ac:dyDescent="0.25">
      <c r="A5" s="38" t="s">
        <v>0</v>
      </c>
      <c r="B5" s="38" t="s">
        <v>30</v>
      </c>
      <c r="C5" s="38" t="s">
        <v>31</v>
      </c>
      <c r="D5" s="110" t="s">
        <v>243</v>
      </c>
      <c r="E5" s="110" t="s">
        <v>244</v>
      </c>
      <c r="F5" s="110" t="s">
        <v>245</v>
      </c>
      <c r="G5" s="111"/>
      <c r="H5" s="110" t="s">
        <v>243</v>
      </c>
      <c r="I5" s="110" t="s">
        <v>244</v>
      </c>
      <c r="J5" s="110" t="s">
        <v>245</v>
      </c>
      <c r="K5" s="111"/>
      <c r="L5" s="110" t="s">
        <v>243</v>
      </c>
      <c r="M5" s="110" t="s">
        <v>244</v>
      </c>
      <c r="N5" s="110" t="s">
        <v>245</v>
      </c>
    </row>
    <row r="6" spans="1:14" s="43" customFormat="1" ht="20.149999999999999" customHeight="1" x14ac:dyDescent="0.3">
      <c r="A6" s="38">
        <v>1</v>
      </c>
      <c r="B6" s="237" t="s">
        <v>2</v>
      </c>
      <c r="C6" s="112" t="s">
        <v>142</v>
      </c>
      <c r="D6" s="42"/>
      <c r="E6" s="42"/>
      <c r="F6" s="42"/>
      <c r="H6" s="42"/>
      <c r="I6" s="42"/>
      <c r="J6" s="42"/>
      <c r="L6" s="42"/>
      <c r="M6" s="42"/>
      <c r="N6" s="42"/>
    </row>
    <row r="7" spans="1:14" s="43" customFormat="1" ht="20.149999999999999" customHeight="1" x14ac:dyDescent="0.3">
      <c r="A7" s="38">
        <v>2</v>
      </c>
      <c r="B7" s="237"/>
      <c r="C7" s="112" t="s">
        <v>113</v>
      </c>
      <c r="D7" s="42"/>
      <c r="E7" s="42"/>
      <c r="F7" s="42"/>
      <c r="H7" s="42"/>
      <c r="I7" s="42"/>
      <c r="J7" s="42"/>
      <c r="L7" s="42"/>
      <c r="M7" s="42"/>
      <c r="N7" s="42"/>
    </row>
    <row r="8" spans="1:14" s="43" customFormat="1" ht="20.149999999999999" customHeight="1" x14ac:dyDescent="0.3">
      <c r="A8" s="38">
        <v>3</v>
      </c>
      <c r="B8" s="237"/>
      <c r="C8" s="112" t="s">
        <v>4</v>
      </c>
      <c r="D8" s="42"/>
      <c r="E8" s="42"/>
      <c r="F8" s="42"/>
      <c r="H8" s="42"/>
      <c r="I8" s="42"/>
      <c r="J8" s="42"/>
      <c r="L8" s="42"/>
      <c r="M8" s="42"/>
      <c r="N8" s="42"/>
    </row>
    <row r="9" spans="1:14" s="43" customFormat="1" ht="20.149999999999999" customHeight="1" x14ac:dyDescent="0.3">
      <c r="A9" s="38">
        <v>4</v>
      </c>
      <c r="B9" s="239" t="s">
        <v>26</v>
      </c>
      <c r="C9" s="112" t="s">
        <v>18</v>
      </c>
      <c r="D9" s="42"/>
      <c r="E9" s="42"/>
      <c r="F9" s="42"/>
      <c r="H9" s="42"/>
      <c r="I9" s="42"/>
      <c r="J9" s="42"/>
      <c r="L9" s="42"/>
      <c r="M9" s="42"/>
      <c r="N9" s="42"/>
    </row>
    <row r="10" spans="1:14" s="43" customFormat="1" ht="20.149999999999999" customHeight="1" x14ac:dyDescent="0.3">
      <c r="A10" s="38">
        <v>5</v>
      </c>
      <c r="B10" s="240"/>
      <c r="C10" s="112" t="s">
        <v>5</v>
      </c>
      <c r="D10" s="42"/>
      <c r="E10" s="42"/>
      <c r="F10" s="42"/>
      <c r="H10" s="42"/>
      <c r="I10" s="42"/>
      <c r="J10" s="42"/>
      <c r="L10" s="42"/>
      <c r="M10" s="42"/>
      <c r="N10" s="42"/>
    </row>
    <row r="11" spans="1:14" s="43" customFormat="1" ht="20.149999999999999" customHeight="1" x14ac:dyDescent="0.3">
      <c r="A11" s="38">
        <v>6</v>
      </c>
      <c r="B11" s="240"/>
      <c r="C11" s="112" t="s">
        <v>15</v>
      </c>
      <c r="D11" s="42"/>
      <c r="E11" s="42"/>
      <c r="F11" s="42"/>
      <c r="H11" s="42"/>
      <c r="I11" s="42"/>
      <c r="J11" s="42"/>
      <c r="L11" s="42"/>
      <c r="M11" s="42"/>
      <c r="N11" s="42"/>
    </row>
    <row r="12" spans="1:14" s="43" customFormat="1" ht="20.149999999999999" customHeight="1" x14ac:dyDescent="0.3">
      <c r="A12" s="38">
        <v>7</v>
      </c>
      <c r="B12" s="240"/>
      <c r="C12" s="112" t="s">
        <v>16</v>
      </c>
      <c r="D12" s="42"/>
      <c r="E12" s="42"/>
      <c r="F12" s="42"/>
      <c r="H12" s="42"/>
      <c r="I12" s="42"/>
      <c r="J12" s="42"/>
      <c r="L12" s="42"/>
      <c r="M12" s="42"/>
      <c r="N12" s="42"/>
    </row>
    <row r="13" spans="1:14" s="43" customFormat="1" ht="20.149999999999999" customHeight="1" x14ac:dyDescent="0.3">
      <c r="A13" s="38">
        <v>8</v>
      </c>
      <c r="B13" s="240"/>
      <c r="C13" s="113" t="s">
        <v>12</v>
      </c>
      <c r="D13" s="42"/>
      <c r="E13" s="42"/>
      <c r="F13" s="42"/>
      <c r="H13" s="42"/>
      <c r="I13" s="42"/>
      <c r="J13" s="42"/>
      <c r="L13" s="42"/>
      <c r="M13" s="42"/>
      <c r="N13" s="42"/>
    </row>
    <row r="14" spans="1:14" s="43" customFormat="1" ht="20.149999999999999" customHeight="1" x14ac:dyDescent="0.3">
      <c r="A14" s="38">
        <v>9</v>
      </c>
      <c r="B14" s="240"/>
      <c r="C14" s="113" t="s">
        <v>141</v>
      </c>
      <c r="D14" s="42"/>
      <c r="E14" s="42"/>
      <c r="F14" s="42"/>
      <c r="H14" s="42"/>
      <c r="I14" s="42"/>
      <c r="J14" s="42"/>
      <c r="L14" s="42"/>
      <c r="M14" s="42"/>
      <c r="N14" s="42"/>
    </row>
    <row r="15" spans="1:14" s="43" customFormat="1" ht="20.149999999999999" customHeight="1" x14ac:dyDescent="0.3">
      <c r="A15" s="38">
        <v>10</v>
      </c>
      <c r="B15" s="240"/>
      <c r="C15" s="112" t="s">
        <v>6</v>
      </c>
      <c r="D15" s="42"/>
      <c r="E15" s="42"/>
      <c r="F15" s="42"/>
      <c r="H15" s="42"/>
      <c r="I15" s="42"/>
      <c r="J15" s="42"/>
      <c r="L15" s="42"/>
      <c r="M15" s="42"/>
      <c r="N15" s="42"/>
    </row>
    <row r="16" spans="1:14" s="43" customFormat="1" ht="20.149999999999999" customHeight="1" x14ac:dyDescent="0.3">
      <c r="A16" s="38">
        <v>11</v>
      </c>
      <c r="B16" s="240"/>
      <c r="C16" s="113" t="s">
        <v>114</v>
      </c>
      <c r="D16" s="42"/>
      <c r="E16" s="42"/>
      <c r="F16" s="42"/>
      <c r="H16" s="42"/>
      <c r="I16" s="42"/>
      <c r="J16" s="42"/>
      <c r="L16" s="42"/>
      <c r="M16" s="42"/>
      <c r="N16" s="42"/>
    </row>
    <row r="17" spans="1:14" s="43" customFormat="1" ht="20.149999999999999" customHeight="1" x14ac:dyDescent="0.3">
      <c r="A17" s="38">
        <v>12</v>
      </c>
      <c r="B17" s="240"/>
      <c r="C17" s="113" t="s">
        <v>13</v>
      </c>
      <c r="D17" s="42"/>
      <c r="E17" s="42"/>
      <c r="F17" s="42"/>
      <c r="H17" s="42"/>
      <c r="I17" s="42"/>
      <c r="J17" s="42"/>
      <c r="L17" s="42"/>
      <c r="M17" s="42"/>
      <c r="N17" s="42"/>
    </row>
    <row r="18" spans="1:14" s="43" customFormat="1" ht="20.149999999999999" customHeight="1" x14ac:dyDescent="0.3">
      <c r="A18" s="38">
        <v>13</v>
      </c>
      <c r="B18" s="240"/>
      <c r="C18" s="112" t="s">
        <v>7</v>
      </c>
      <c r="D18" s="42"/>
      <c r="E18" s="42"/>
      <c r="F18" s="42"/>
      <c r="H18" s="42"/>
      <c r="I18" s="42"/>
      <c r="J18" s="42"/>
      <c r="L18" s="42"/>
      <c r="M18" s="42"/>
      <c r="N18" s="42"/>
    </row>
    <row r="19" spans="1:14" s="43" customFormat="1" ht="20.149999999999999" customHeight="1" x14ac:dyDescent="0.3">
      <c r="A19" s="38">
        <v>14</v>
      </c>
      <c r="B19" s="241"/>
      <c r="C19" s="112" t="s">
        <v>8</v>
      </c>
      <c r="D19" s="42"/>
      <c r="E19" s="42"/>
      <c r="F19" s="42"/>
      <c r="H19" s="42"/>
      <c r="I19" s="42"/>
      <c r="J19" s="42"/>
      <c r="L19" s="42"/>
      <c r="M19" s="42"/>
      <c r="N19" s="42"/>
    </row>
    <row r="20" spans="1:14" s="43" customFormat="1" ht="20.149999999999999" customHeight="1" x14ac:dyDescent="0.3">
      <c r="A20" s="38">
        <v>15</v>
      </c>
      <c r="B20" s="239" t="s">
        <v>116</v>
      </c>
      <c r="C20" s="112" t="s">
        <v>117</v>
      </c>
      <c r="D20" s="42"/>
      <c r="E20" s="42"/>
      <c r="F20" s="42"/>
      <c r="H20" s="42"/>
      <c r="I20" s="42"/>
      <c r="J20" s="42"/>
      <c r="L20" s="42"/>
      <c r="M20" s="42"/>
      <c r="N20" s="42"/>
    </row>
    <row r="21" spans="1:14" s="43" customFormat="1" ht="20.149999999999999" customHeight="1" x14ac:dyDescent="0.3">
      <c r="A21" s="38">
        <v>16</v>
      </c>
      <c r="B21" s="240"/>
      <c r="C21" s="112" t="s">
        <v>37</v>
      </c>
      <c r="D21" s="42"/>
      <c r="E21" s="42"/>
      <c r="F21" s="42"/>
      <c r="H21" s="42"/>
      <c r="I21" s="42"/>
      <c r="J21" s="42"/>
      <c r="L21" s="42"/>
      <c r="M21" s="42"/>
      <c r="N21" s="42"/>
    </row>
    <row r="22" spans="1:14" s="43" customFormat="1" ht="20.149999999999999" customHeight="1" x14ac:dyDescent="0.3">
      <c r="A22" s="38">
        <v>17</v>
      </c>
      <c r="B22" s="240"/>
      <c r="C22" s="112" t="s">
        <v>118</v>
      </c>
      <c r="D22" s="42"/>
      <c r="E22" s="42"/>
      <c r="F22" s="42"/>
      <c r="H22" s="42"/>
      <c r="I22" s="42"/>
      <c r="J22" s="42"/>
      <c r="L22" s="42"/>
      <c r="M22" s="42"/>
      <c r="N22" s="42"/>
    </row>
    <row r="23" spans="1:14" s="43" customFormat="1" ht="20.149999999999999" customHeight="1" x14ac:dyDescent="0.3">
      <c r="A23" s="38">
        <v>18</v>
      </c>
      <c r="B23" s="241"/>
      <c r="C23" s="112" t="s">
        <v>119</v>
      </c>
      <c r="D23" s="42"/>
      <c r="E23" s="42"/>
      <c r="F23" s="42"/>
      <c r="H23" s="42"/>
      <c r="I23" s="42"/>
      <c r="J23" s="42"/>
      <c r="L23" s="42"/>
      <c r="M23" s="42"/>
      <c r="N23" s="42"/>
    </row>
    <row r="24" spans="1:14" s="43" customFormat="1" ht="20.149999999999999" customHeight="1" x14ac:dyDescent="0.3">
      <c r="A24" s="38">
        <v>19</v>
      </c>
      <c r="B24" s="239" t="s">
        <v>120</v>
      </c>
      <c r="C24" s="112" t="s">
        <v>129</v>
      </c>
      <c r="D24" s="42"/>
      <c r="E24" s="42"/>
      <c r="F24" s="42"/>
      <c r="H24" s="42"/>
      <c r="I24" s="42"/>
      <c r="J24" s="42"/>
      <c r="L24" s="42"/>
      <c r="M24" s="42"/>
      <c r="N24" s="42"/>
    </row>
    <row r="25" spans="1:14" s="43" customFormat="1" ht="20.149999999999999" customHeight="1" x14ac:dyDescent="0.3">
      <c r="A25" s="38">
        <v>20</v>
      </c>
      <c r="B25" s="240"/>
      <c r="C25" s="112" t="s">
        <v>192</v>
      </c>
      <c r="D25" s="42"/>
      <c r="E25" s="42"/>
      <c r="F25" s="42"/>
      <c r="H25" s="42"/>
      <c r="I25" s="42"/>
      <c r="J25" s="42"/>
      <c r="L25" s="42"/>
      <c r="M25" s="42"/>
      <c r="N25" s="42"/>
    </row>
    <row r="26" spans="1:14" s="43" customFormat="1" ht="20.149999999999999" customHeight="1" x14ac:dyDescent="0.3">
      <c r="A26" s="38">
        <v>21</v>
      </c>
      <c r="B26" s="240"/>
      <c r="C26" s="112" t="s">
        <v>193</v>
      </c>
      <c r="D26" s="42"/>
      <c r="E26" s="42"/>
      <c r="F26" s="42"/>
      <c r="H26" s="42"/>
      <c r="I26" s="42"/>
      <c r="J26" s="42"/>
      <c r="L26" s="42"/>
      <c r="M26" s="42"/>
      <c r="N26" s="42"/>
    </row>
    <row r="27" spans="1:14" s="43" customFormat="1" ht="20.149999999999999" customHeight="1" x14ac:dyDescent="0.3">
      <c r="A27" s="38">
        <v>22</v>
      </c>
      <c r="B27" s="241"/>
      <c r="C27" s="112" t="s">
        <v>194</v>
      </c>
      <c r="D27" s="42"/>
      <c r="E27" s="42"/>
      <c r="F27" s="42"/>
      <c r="H27" s="42"/>
      <c r="I27" s="42"/>
      <c r="J27" s="42"/>
      <c r="L27" s="42"/>
      <c r="M27" s="42"/>
      <c r="N27" s="42"/>
    </row>
    <row r="28" spans="1:14" s="43" customFormat="1" ht="20.149999999999999" customHeight="1" x14ac:dyDescent="0.3">
      <c r="A28" s="38">
        <v>23</v>
      </c>
      <c r="B28" s="237" t="s">
        <v>20</v>
      </c>
      <c r="C28" s="113" t="s">
        <v>21</v>
      </c>
      <c r="D28" s="42"/>
      <c r="E28" s="42"/>
      <c r="F28" s="42"/>
      <c r="H28" s="42"/>
      <c r="I28" s="42"/>
      <c r="J28" s="42"/>
      <c r="L28" s="42"/>
      <c r="M28" s="42"/>
      <c r="N28" s="42"/>
    </row>
    <row r="29" spans="1:14" s="43" customFormat="1" ht="20.149999999999999" customHeight="1" x14ac:dyDescent="0.3">
      <c r="A29" s="38">
        <v>24</v>
      </c>
      <c r="B29" s="237"/>
      <c r="C29" s="113" t="s">
        <v>22</v>
      </c>
      <c r="D29" s="42"/>
      <c r="E29" s="42"/>
      <c r="F29" s="42"/>
      <c r="H29" s="42"/>
      <c r="I29" s="42"/>
      <c r="J29" s="42"/>
      <c r="L29" s="42"/>
      <c r="M29" s="42"/>
      <c r="N29" s="42"/>
    </row>
    <row r="30" spans="1:14" s="43" customFormat="1" ht="20.149999999999999" customHeight="1" x14ac:dyDescent="0.3">
      <c r="A30" s="38">
        <v>25</v>
      </c>
      <c r="B30" s="237"/>
      <c r="C30" s="113" t="s">
        <v>23</v>
      </c>
      <c r="D30" s="42"/>
      <c r="E30" s="42"/>
      <c r="F30" s="42"/>
      <c r="H30" s="42"/>
      <c r="I30" s="42"/>
      <c r="J30" s="42"/>
      <c r="L30" s="42"/>
      <c r="M30" s="42"/>
      <c r="N30" s="42"/>
    </row>
    <row r="31" spans="1:14" s="43" customFormat="1" ht="20.149999999999999" customHeight="1" x14ac:dyDescent="0.3">
      <c r="A31" s="38">
        <v>26</v>
      </c>
      <c r="B31" s="238" t="s">
        <v>25</v>
      </c>
      <c r="C31" s="113" t="s">
        <v>115</v>
      </c>
      <c r="D31" s="42"/>
      <c r="E31" s="42"/>
      <c r="F31" s="42"/>
      <c r="H31" s="42"/>
      <c r="I31" s="42"/>
      <c r="J31" s="42"/>
      <c r="L31" s="42"/>
      <c r="M31" s="42"/>
      <c r="N31" s="42"/>
    </row>
    <row r="32" spans="1:14" s="43" customFormat="1" ht="20.149999999999999" customHeight="1" x14ac:dyDescent="0.3">
      <c r="A32" s="38">
        <v>27</v>
      </c>
      <c r="B32" s="238"/>
      <c r="C32" s="113" t="s">
        <v>24</v>
      </c>
      <c r="D32" s="42"/>
      <c r="E32" s="42"/>
      <c r="F32" s="42"/>
      <c r="H32" s="42"/>
      <c r="I32" s="42"/>
      <c r="J32" s="42"/>
      <c r="L32" s="42"/>
      <c r="M32" s="42"/>
      <c r="N32" s="42"/>
    </row>
    <row r="33" spans="1:14" s="43" customFormat="1" ht="20.149999999999999" customHeight="1" x14ac:dyDescent="0.3">
      <c r="A33" s="38">
        <v>28</v>
      </c>
      <c r="B33" s="237" t="s">
        <v>137</v>
      </c>
      <c r="C33" s="113" t="s">
        <v>130</v>
      </c>
      <c r="D33" s="42"/>
      <c r="E33" s="42"/>
      <c r="F33" s="42"/>
      <c r="H33" s="42"/>
      <c r="I33" s="42"/>
      <c r="J33" s="42"/>
      <c r="L33" s="42"/>
      <c r="M33" s="42"/>
      <c r="N33" s="42"/>
    </row>
    <row r="34" spans="1:14" s="43" customFormat="1" ht="25.75" customHeight="1" x14ac:dyDescent="0.3">
      <c r="A34" s="38">
        <v>29</v>
      </c>
      <c r="B34" s="237"/>
      <c r="C34" s="113" t="s">
        <v>138</v>
      </c>
      <c r="D34" s="42"/>
      <c r="E34" s="42"/>
      <c r="F34" s="42"/>
      <c r="H34" s="42"/>
      <c r="I34" s="42"/>
      <c r="J34" s="42"/>
      <c r="L34" s="42"/>
      <c r="M34" s="42"/>
      <c r="N34" s="42"/>
    </row>
    <row r="35" spans="1:14" s="43" customFormat="1" ht="20.149999999999999" customHeight="1" x14ac:dyDescent="0.3">
      <c r="A35" s="38">
        <v>30</v>
      </c>
      <c r="B35" s="237"/>
      <c r="C35" s="113" t="s">
        <v>139</v>
      </c>
      <c r="D35" s="42"/>
      <c r="E35" s="42"/>
      <c r="F35" s="42"/>
      <c r="H35" s="42"/>
      <c r="I35" s="42"/>
      <c r="J35" s="42"/>
      <c r="L35" s="42"/>
      <c r="M35" s="42"/>
      <c r="N35" s="42"/>
    </row>
    <row r="36" spans="1:14" s="43" customFormat="1" ht="20.149999999999999" customHeight="1" x14ac:dyDescent="0.3">
      <c r="A36" s="38">
        <v>31</v>
      </c>
      <c r="B36" s="237" t="s">
        <v>32</v>
      </c>
      <c r="C36" s="113" t="s">
        <v>33</v>
      </c>
      <c r="D36" s="42"/>
      <c r="E36" s="42"/>
      <c r="F36" s="42"/>
      <c r="H36" s="42"/>
      <c r="I36" s="42"/>
      <c r="J36" s="42"/>
      <c r="L36" s="42"/>
      <c r="M36" s="42"/>
      <c r="N36" s="42"/>
    </row>
    <row r="37" spans="1:14" s="43" customFormat="1" ht="20.149999999999999" customHeight="1" x14ac:dyDescent="0.3">
      <c r="A37" s="38">
        <v>32</v>
      </c>
      <c r="B37" s="237"/>
      <c r="C37" s="113" t="s">
        <v>34</v>
      </c>
      <c r="D37" s="42"/>
      <c r="E37" s="42"/>
      <c r="F37" s="42"/>
      <c r="H37" s="42"/>
      <c r="I37" s="42"/>
      <c r="J37" s="42"/>
      <c r="L37" s="42"/>
      <c r="M37" s="42"/>
      <c r="N37" s="42"/>
    </row>
    <row r="38" spans="1:14" s="43" customFormat="1" ht="20.149999999999999" customHeight="1" x14ac:dyDescent="0.3">
      <c r="A38" s="38">
        <v>33</v>
      </c>
      <c r="B38" s="237" t="s">
        <v>19</v>
      </c>
      <c r="C38" s="112" t="s">
        <v>11</v>
      </c>
      <c r="D38" s="42"/>
      <c r="E38" s="42"/>
      <c r="F38" s="42"/>
      <c r="H38" s="42"/>
      <c r="I38" s="42"/>
      <c r="J38" s="42"/>
      <c r="L38" s="42"/>
      <c r="M38" s="42"/>
      <c r="N38" s="42"/>
    </row>
    <row r="39" spans="1:14" s="43" customFormat="1" ht="20.149999999999999" customHeight="1" x14ac:dyDescent="0.3">
      <c r="A39" s="38">
        <v>34</v>
      </c>
      <c r="B39" s="237"/>
      <c r="C39" s="112" t="s">
        <v>9</v>
      </c>
      <c r="D39" s="42"/>
      <c r="E39" s="42"/>
      <c r="F39" s="42"/>
      <c r="H39" s="42"/>
      <c r="I39" s="42"/>
      <c r="J39" s="42"/>
      <c r="L39" s="42"/>
      <c r="M39" s="42"/>
      <c r="N39" s="42"/>
    </row>
    <row r="40" spans="1:14" s="43" customFormat="1" ht="20.149999999999999" customHeight="1" x14ac:dyDescent="0.3">
      <c r="A40" s="38">
        <v>35</v>
      </c>
      <c r="B40" s="237"/>
      <c r="C40" s="113" t="s">
        <v>14</v>
      </c>
      <c r="D40" s="42"/>
      <c r="E40" s="42"/>
      <c r="F40" s="42"/>
      <c r="H40" s="42"/>
      <c r="I40" s="42"/>
      <c r="J40" s="42"/>
      <c r="L40" s="42"/>
      <c r="M40" s="42"/>
      <c r="N40" s="42"/>
    </row>
    <row r="41" spans="1:14" s="43" customFormat="1" ht="20.149999999999999" customHeight="1" x14ac:dyDescent="0.3">
      <c r="A41" s="38">
        <v>36</v>
      </c>
      <c r="B41" s="237" t="s">
        <v>3</v>
      </c>
      <c r="C41" s="112" t="s">
        <v>17</v>
      </c>
      <c r="D41" s="42"/>
      <c r="E41" s="42"/>
      <c r="F41" s="42"/>
      <c r="H41" s="42"/>
      <c r="I41" s="42"/>
      <c r="J41" s="42"/>
      <c r="L41" s="42"/>
      <c r="M41" s="42"/>
      <c r="N41" s="42"/>
    </row>
    <row r="42" spans="1:14" s="43" customFormat="1" ht="20.149999999999999" customHeight="1" x14ac:dyDescent="0.3">
      <c r="A42" s="38">
        <v>37</v>
      </c>
      <c r="B42" s="237"/>
      <c r="C42" s="112" t="s">
        <v>140</v>
      </c>
      <c r="D42" s="42"/>
      <c r="E42" s="42"/>
      <c r="F42" s="42"/>
      <c r="H42" s="42"/>
      <c r="I42" s="42"/>
      <c r="J42" s="42"/>
      <c r="L42" s="42"/>
      <c r="M42" s="42"/>
      <c r="N42" s="42"/>
    </row>
    <row r="43" spans="1:14" s="43" customFormat="1" ht="20.149999999999999" customHeight="1" x14ac:dyDescent="0.3">
      <c r="A43" s="38">
        <v>38</v>
      </c>
      <c r="B43" s="237"/>
      <c r="C43" s="112" t="s">
        <v>10</v>
      </c>
      <c r="D43" s="42"/>
      <c r="E43" s="42"/>
      <c r="F43" s="42"/>
      <c r="H43" s="42"/>
      <c r="I43" s="42"/>
      <c r="J43" s="42"/>
      <c r="L43" s="42"/>
      <c r="M43" s="42"/>
      <c r="N43" s="42"/>
    </row>
    <row r="44" spans="1:14" s="43" customFormat="1" ht="20.149999999999999" customHeight="1" x14ac:dyDescent="0.3">
      <c r="A44" s="38">
        <v>39</v>
      </c>
      <c r="B44" s="236" t="s">
        <v>29</v>
      </c>
      <c r="C44" s="113" t="s">
        <v>35</v>
      </c>
      <c r="D44" s="42"/>
      <c r="E44" s="42"/>
      <c r="F44" s="42"/>
      <c r="H44" s="42"/>
      <c r="I44" s="42"/>
      <c r="J44" s="42"/>
      <c r="L44" s="42"/>
      <c r="M44" s="42"/>
      <c r="N44" s="42"/>
    </row>
    <row r="45" spans="1:14" s="43" customFormat="1" ht="20.149999999999999" customHeight="1" x14ac:dyDescent="0.3">
      <c r="A45" s="38">
        <v>40</v>
      </c>
      <c r="B45" s="236"/>
      <c r="C45" s="113" t="s">
        <v>36</v>
      </c>
      <c r="D45" s="42"/>
      <c r="E45" s="42"/>
      <c r="F45" s="42"/>
      <c r="H45" s="42"/>
      <c r="I45" s="42"/>
      <c r="J45" s="42"/>
      <c r="L45" s="42"/>
      <c r="M45" s="42"/>
      <c r="N45" s="42"/>
    </row>
    <row r="46" spans="1:14" s="43" customFormat="1" ht="20.149999999999999" customHeight="1" x14ac:dyDescent="0.3">
      <c r="A46" s="38">
        <v>41</v>
      </c>
      <c r="B46" s="236"/>
      <c r="C46" s="113" t="s">
        <v>42</v>
      </c>
      <c r="D46" s="42"/>
      <c r="E46" s="42"/>
      <c r="F46" s="42"/>
      <c r="H46" s="42"/>
      <c r="I46" s="42"/>
      <c r="J46" s="42"/>
      <c r="L46" s="42"/>
      <c r="M46" s="42"/>
      <c r="N46" s="42"/>
    </row>
    <row r="47" spans="1:14" s="43" customFormat="1" ht="20.149999999999999" customHeight="1" x14ac:dyDescent="0.3">
      <c r="A47" s="38">
        <v>42</v>
      </c>
      <c r="B47" s="236"/>
      <c r="C47" s="113" t="s">
        <v>37</v>
      </c>
      <c r="D47" s="42"/>
      <c r="E47" s="42"/>
      <c r="F47" s="42"/>
      <c r="H47" s="42"/>
      <c r="I47" s="42"/>
      <c r="J47" s="42"/>
      <c r="L47" s="42"/>
      <c r="M47" s="42"/>
      <c r="N47" s="42"/>
    </row>
    <row r="48" spans="1:14" ht="20.149999999999999" customHeight="1" x14ac:dyDescent="0.25">
      <c r="A48" s="38">
        <v>43</v>
      </c>
      <c r="B48" s="236"/>
      <c r="C48" s="113" t="s">
        <v>38</v>
      </c>
      <c r="D48" s="42"/>
      <c r="E48" s="42"/>
      <c r="F48" s="42"/>
      <c r="H48" s="42"/>
      <c r="I48" s="42"/>
      <c r="J48" s="42"/>
      <c r="L48" s="42"/>
      <c r="M48" s="42"/>
      <c r="N48" s="42"/>
    </row>
    <row r="49" spans="1:14" ht="20.149999999999999" customHeight="1" x14ac:dyDescent="0.25">
      <c r="A49" s="38">
        <v>44</v>
      </c>
      <c r="B49" s="236"/>
      <c r="C49" s="113" t="s">
        <v>39</v>
      </c>
      <c r="D49" s="42"/>
      <c r="E49" s="42"/>
      <c r="F49" s="42"/>
      <c r="H49" s="42"/>
      <c r="I49" s="42"/>
      <c r="J49" s="42"/>
      <c r="L49" s="42"/>
      <c r="M49" s="42"/>
      <c r="N49" s="42"/>
    </row>
    <row r="50" spans="1:14" ht="20.149999999999999" customHeight="1" x14ac:dyDescent="0.25">
      <c r="A50" s="38">
        <v>45</v>
      </c>
      <c r="B50" s="236"/>
      <c r="C50" s="113" t="s">
        <v>40</v>
      </c>
      <c r="D50" s="42"/>
      <c r="E50" s="42"/>
      <c r="F50" s="42"/>
      <c r="H50" s="42"/>
      <c r="I50" s="42"/>
      <c r="J50" s="42"/>
      <c r="L50" s="42"/>
      <c r="M50" s="42"/>
      <c r="N50" s="42"/>
    </row>
    <row r="51" spans="1:14" ht="20.149999999999999" customHeight="1" x14ac:dyDescent="0.25">
      <c r="A51" s="38">
        <v>46</v>
      </c>
      <c r="B51" s="236"/>
      <c r="C51" s="113" t="s">
        <v>41</v>
      </c>
      <c r="D51" s="42"/>
      <c r="E51" s="42"/>
      <c r="F51" s="42"/>
      <c r="H51" s="42"/>
      <c r="I51" s="42"/>
      <c r="J51" s="42"/>
      <c r="L51" s="42"/>
      <c r="M51" s="42"/>
      <c r="N51" s="42"/>
    </row>
    <row r="52" spans="1:14" ht="20.149999999999999" customHeight="1" x14ac:dyDescent="0.25">
      <c r="A52" s="38">
        <v>47</v>
      </c>
      <c r="B52" s="236"/>
      <c r="C52" s="113" t="s">
        <v>43</v>
      </c>
      <c r="D52" s="42"/>
      <c r="E52" s="42"/>
      <c r="F52" s="42"/>
      <c r="H52" s="42"/>
      <c r="I52" s="42"/>
      <c r="J52" s="42"/>
      <c r="L52" s="42"/>
      <c r="M52" s="42"/>
      <c r="N52" s="42"/>
    </row>
    <row r="53" spans="1:14" ht="20.149999999999999" customHeight="1" x14ac:dyDescent="0.25">
      <c r="A53" s="38">
        <v>48</v>
      </c>
      <c r="B53" s="236"/>
      <c r="C53" s="113" t="s">
        <v>44</v>
      </c>
      <c r="D53" s="42"/>
      <c r="E53" s="42"/>
      <c r="F53" s="42"/>
      <c r="H53" s="42"/>
      <c r="I53" s="42"/>
      <c r="J53" s="42"/>
      <c r="L53" s="42"/>
      <c r="M53" s="42"/>
      <c r="N53" s="42"/>
    </row>
    <row r="54" spans="1:14" ht="20.149999999999999" customHeight="1" x14ac:dyDescent="0.25"/>
  </sheetData>
  <sheetProtection sheet="1" objects="1" scenarios="1" selectLockedCells="1"/>
  <autoFilter ref="A5:J53" xr:uid="{00000000-0001-0000-0400-000000000000}"/>
  <mergeCells count="14">
    <mergeCell ref="B44:B53"/>
    <mergeCell ref="L4:N4"/>
    <mergeCell ref="D4:F4"/>
    <mergeCell ref="H4:J4"/>
    <mergeCell ref="B6:B8"/>
    <mergeCell ref="B41:B43"/>
    <mergeCell ref="B38:B40"/>
    <mergeCell ref="B33:B35"/>
    <mergeCell ref="B31:B32"/>
    <mergeCell ref="B28:B30"/>
    <mergeCell ref="B36:B37"/>
    <mergeCell ref="B20:B23"/>
    <mergeCell ref="B9:B19"/>
    <mergeCell ref="B24:B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F61A-D640-4A0F-9A7B-6187F8687B44}">
  <sheetPr>
    <tabColor theme="4"/>
  </sheetPr>
  <dimension ref="A1:M20"/>
  <sheetViews>
    <sheetView zoomScale="70" zoomScaleNormal="70" workbookViewId="0">
      <selection activeCell="C6" sqref="C6"/>
    </sheetView>
  </sheetViews>
  <sheetFormatPr defaultColWidth="9.09765625" defaultRowHeight="12.5" x14ac:dyDescent="0.25"/>
  <cols>
    <col min="1" max="1" width="6.59765625" style="1" customWidth="1"/>
    <col min="2" max="2" width="27.09765625" style="1" customWidth="1"/>
    <col min="3" max="5" width="20.8984375" style="1" customWidth="1"/>
    <col min="6" max="6" width="2.8984375" style="1" customWidth="1"/>
    <col min="7" max="9" width="20.8984375" style="1" customWidth="1"/>
    <col min="10" max="10" width="2.8984375" style="1" customWidth="1"/>
    <col min="11" max="13" width="20.8984375" style="1" customWidth="1"/>
    <col min="14" max="16384" width="9.09765625" style="1"/>
  </cols>
  <sheetData>
    <row r="1" spans="1:13" s="21" customFormat="1" ht="24" customHeight="1" x14ac:dyDescent="0.35">
      <c r="A1" s="20"/>
      <c r="B1" s="22" t="s">
        <v>190</v>
      </c>
      <c r="C1" s="23"/>
      <c r="D1" s="23"/>
      <c r="G1" s="23"/>
      <c r="H1" s="23"/>
      <c r="K1" s="23"/>
      <c r="L1" s="23"/>
    </row>
    <row r="2" spans="1:13" s="28" customFormat="1" ht="22" customHeight="1" x14ac:dyDescent="0.3">
      <c r="A2" s="29"/>
      <c r="B2" s="76"/>
      <c r="C2" s="31"/>
      <c r="D2" s="31"/>
      <c r="G2" s="31"/>
      <c r="H2" s="31"/>
      <c r="K2" s="31"/>
      <c r="L2" s="31"/>
    </row>
    <row r="3" spans="1:13" s="28" customFormat="1" ht="22" customHeight="1" x14ac:dyDescent="0.3">
      <c r="A3" s="29"/>
      <c r="B3" s="76"/>
      <c r="C3" s="30" t="s">
        <v>246</v>
      </c>
      <c r="D3" s="31"/>
      <c r="G3" s="31"/>
      <c r="H3" s="31"/>
      <c r="K3" s="31"/>
      <c r="L3" s="31"/>
    </row>
    <row r="4" spans="1:13" ht="22.75" customHeight="1" x14ac:dyDescent="0.25">
      <c r="A4" s="2"/>
      <c r="B4" s="3"/>
      <c r="C4" s="242" t="s">
        <v>89</v>
      </c>
      <c r="D4" s="243"/>
      <c r="E4" s="244"/>
      <c r="G4" s="242" t="s">
        <v>90</v>
      </c>
      <c r="H4" s="243"/>
      <c r="I4" s="244"/>
      <c r="K4" s="242" t="s">
        <v>91</v>
      </c>
      <c r="L4" s="243"/>
      <c r="M4" s="244"/>
    </row>
    <row r="5" spans="1:13" ht="51" customHeight="1" x14ac:dyDescent="0.25">
      <c r="A5" s="4" t="s">
        <v>0</v>
      </c>
      <c r="B5" s="4" t="s">
        <v>45</v>
      </c>
      <c r="C5" s="24" t="s">
        <v>143</v>
      </c>
      <c r="D5" s="24" t="s">
        <v>146</v>
      </c>
      <c r="E5" s="24" t="s">
        <v>144</v>
      </c>
      <c r="F5" s="25"/>
      <c r="G5" s="24" t="s">
        <v>143</v>
      </c>
      <c r="H5" s="24" t="s">
        <v>146</v>
      </c>
      <c r="I5" s="24" t="s">
        <v>145</v>
      </c>
      <c r="J5" s="25"/>
      <c r="K5" s="24" t="s">
        <v>143</v>
      </c>
      <c r="L5" s="24" t="s">
        <v>146</v>
      </c>
      <c r="M5" s="24" t="s">
        <v>145</v>
      </c>
    </row>
    <row r="6" spans="1:13" s="2" customFormat="1" ht="32.25" customHeight="1" x14ac:dyDescent="0.3">
      <c r="A6" s="4">
        <v>1</v>
      </c>
      <c r="B6" s="6" t="s">
        <v>156</v>
      </c>
      <c r="C6" s="115"/>
      <c r="D6" s="115"/>
      <c r="E6" s="115"/>
      <c r="G6" s="115"/>
      <c r="H6" s="115"/>
      <c r="I6" s="115"/>
      <c r="K6" s="115"/>
      <c r="L6" s="115"/>
      <c r="M6" s="115"/>
    </row>
    <row r="7" spans="1:13" s="2" customFormat="1" ht="32.25" customHeight="1" x14ac:dyDescent="0.3">
      <c r="A7" s="4">
        <f>A6+1</f>
        <v>2</v>
      </c>
      <c r="B7" s="6" t="s">
        <v>157</v>
      </c>
      <c r="C7" s="115"/>
      <c r="D7" s="115"/>
      <c r="E7" s="115"/>
      <c r="G7" s="115"/>
      <c r="H7" s="115"/>
      <c r="I7" s="115"/>
      <c r="K7" s="115"/>
      <c r="L7" s="115"/>
      <c r="M7" s="115"/>
    </row>
    <row r="8" spans="1:13" s="2" customFormat="1" ht="32.25" customHeight="1" x14ac:dyDescent="0.3">
      <c r="A8" s="4">
        <f t="shared" ref="A8:A20" si="0">A7+1</f>
        <v>3</v>
      </c>
      <c r="B8" s="6" t="s">
        <v>158</v>
      </c>
      <c r="C8" s="115"/>
      <c r="D8" s="115"/>
      <c r="E8" s="115"/>
      <c r="G8" s="115"/>
      <c r="H8" s="115"/>
      <c r="I8" s="115"/>
      <c r="K8" s="115"/>
      <c r="L8" s="115"/>
      <c r="M8" s="115"/>
    </row>
    <row r="9" spans="1:13" s="2" customFormat="1" ht="32.25" customHeight="1" x14ac:dyDescent="0.3">
      <c r="A9" s="4">
        <f t="shared" si="0"/>
        <v>4</v>
      </c>
      <c r="B9" s="6" t="s">
        <v>53</v>
      </c>
      <c r="C9" s="115"/>
      <c r="D9" s="115"/>
      <c r="E9" s="115"/>
      <c r="G9" s="115"/>
      <c r="H9" s="115"/>
      <c r="I9" s="115"/>
      <c r="K9" s="115"/>
      <c r="L9" s="115"/>
      <c r="M9" s="115"/>
    </row>
    <row r="10" spans="1:13" s="2" customFormat="1" ht="32.25" customHeight="1" x14ac:dyDescent="0.3">
      <c r="A10" s="4">
        <f t="shared" si="0"/>
        <v>5</v>
      </c>
      <c r="B10" s="6" t="s">
        <v>52</v>
      </c>
      <c r="C10" s="115"/>
      <c r="D10" s="115"/>
      <c r="E10" s="115"/>
      <c r="G10" s="115"/>
      <c r="H10" s="115"/>
      <c r="I10" s="115"/>
      <c r="K10" s="115"/>
      <c r="L10" s="115"/>
      <c r="M10" s="115"/>
    </row>
    <row r="11" spans="1:13" s="2" customFormat="1" ht="32.25" customHeight="1" x14ac:dyDescent="0.3">
      <c r="A11" s="4">
        <f t="shared" si="0"/>
        <v>6</v>
      </c>
      <c r="B11" s="6" t="s">
        <v>46</v>
      </c>
      <c r="C11" s="115"/>
      <c r="D11" s="115"/>
      <c r="E11" s="115"/>
      <c r="G11" s="115"/>
      <c r="H11" s="115"/>
      <c r="I11" s="115"/>
      <c r="K11" s="115"/>
      <c r="L11" s="115"/>
      <c r="M11" s="115"/>
    </row>
    <row r="12" spans="1:13" s="2" customFormat="1" ht="32.25" customHeight="1" x14ac:dyDescent="0.3">
      <c r="A12" s="4">
        <f t="shared" si="0"/>
        <v>7</v>
      </c>
      <c r="B12" s="5" t="s">
        <v>49</v>
      </c>
      <c r="C12" s="115"/>
      <c r="D12" s="115"/>
      <c r="E12" s="115"/>
      <c r="G12" s="115"/>
      <c r="H12" s="115"/>
      <c r="I12" s="115"/>
      <c r="K12" s="115"/>
      <c r="L12" s="115"/>
      <c r="M12" s="115"/>
    </row>
    <row r="13" spans="1:13" s="2" customFormat="1" ht="32.25" customHeight="1" x14ac:dyDescent="0.3">
      <c r="A13" s="4">
        <f t="shared" si="0"/>
        <v>8</v>
      </c>
      <c r="B13" s="5" t="s">
        <v>47</v>
      </c>
      <c r="C13" s="115"/>
      <c r="D13" s="115"/>
      <c r="E13" s="115"/>
      <c r="G13" s="115"/>
      <c r="H13" s="115"/>
      <c r="I13" s="115"/>
      <c r="K13" s="115"/>
      <c r="L13" s="115"/>
      <c r="M13" s="115"/>
    </row>
    <row r="14" spans="1:13" s="2" customFormat="1" ht="32.25" customHeight="1" x14ac:dyDescent="0.3">
      <c r="A14" s="4">
        <f t="shared" si="0"/>
        <v>9</v>
      </c>
      <c r="B14" s="5" t="s">
        <v>48</v>
      </c>
      <c r="C14" s="115"/>
      <c r="D14" s="115"/>
      <c r="E14" s="115"/>
      <c r="G14" s="115"/>
      <c r="H14" s="115"/>
      <c r="I14" s="115"/>
      <c r="K14" s="115"/>
      <c r="L14" s="115"/>
      <c r="M14" s="115"/>
    </row>
    <row r="15" spans="1:13" s="2" customFormat="1" ht="32.25" customHeight="1" x14ac:dyDescent="0.3">
      <c r="A15" s="4">
        <f t="shared" si="0"/>
        <v>10</v>
      </c>
      <c r="B15" s="6" t="s">
        <v>50</v>
      </c>
      <c r="C15" s="115"/>
      <c r="D15" s="115"/>
      <c r="E15" s="115"/>
      <c r="G15" s="115"/>
      <c r="H15" s="115"/>
      <c r="I15" s="115"/>
      <c r="K15" s="115"/>
      <c r="L15" s="115"/>
      <c r="M15" s="115"/>
    </row>
    <row r="16" spans="1:13" s="2" customFormat="1" ht="32.25" customHeight="1" x14ac:dyDescent="0.3">
      <c r="A16" s="4">
        <f t="shared" si="0"/>
        <v>11</v>
      </c>
      <c r="B16" s="6" t="s">
        <v>154</v>
      </c>
      <c r="C16" s="115"/>
      <c r="D16" s="115"/>
      <c r="E16" s="115"/>
      <c r="G16" s="115"/>
      <c r="H16" s="115"/>
      <c r="I16" s="115"/>
      <c r="K16" s="115"/>
      <c r="L16" s="115"/>
      <c r="M16" s="115"/>
    </row>
    <row r="17" spans="1:13" s="2" customFormat="1" ht="32.25" customHeight="1" x14ac:dyDescent="0.3">
      <c r="A17" s="4">
        <f t="shared" si="0"/>
        <v>12</v>
      </c>
      <c r="B17" s="6" t="s">
        <v>155</v>
      </c>
      <c r="C17" s="115"/>
      <c r="D17" s="115"/>
      <c r="E17" s="115"/>
      <c r="G17" s="115"/>
      <c r="H17" s="115"/>
      <c r="I17" s="115"/>
      <c r="K17" s="115"/>
      <c r="L17" s="115"/>
      <c r="M17" s="115"/>
    </row>
    <row r="18" spans="1:13" s="2" customFormat="1" ht="32.25" customHeight="1" x14ac:dyDescent="0.3">
      <c r="A18" s="4">
        <f t="shared" si="0"/>
        <v>13</v>
      </c>
      <c r="B18" s="6" t="s">
        <v>51</v>
      </c>
      <c r="C18" s="115"/>
      <c r="D18" s="115"/>
      <c r="E18" s="115"/>
      <c r="G18" s="115"/>
      <c r="H18" s="115"/>
      <c r="I18" s="115"/>
      <c r="K18" s="115"/>
      <c r="L18" s="115"/>
      <c r="M18" s="115"/>
    </row>
    <row r="19" spans="1:13" s="2" customFormat="1" ht="32.25" customHeight="1" x14ac:dyDescent="0.3">
      <c r="A19" s="4">
        <f t="shared" si="0"/>
        <v>14</v>
      </c>
      <c r="B19" s="6" t="s">
        <v>55</v>
      </c>
      <c r="C19" s="115"/>
      <c r="D19" s="115"/>
      <c r="E19" s="115"/>
      <c r="G19" s="115"/>
      <c r="H19" s="115"/>
      <c r="I19" s="115"/>
      <c r="K19" s="115"/>
      <c r="L19" s="115"/>
      <c r="M19" s="115"/>
    </row>
    <row r="20" spans="1:13" s="2" customFormat="1" ht="32.25" customHeight="1" x14ac:dyDescent="0.3">
      <c r="A20" s="4">
        <f t="shared" si="0"/>
        <v>15</v>
      </c>
      <c r="B20" s="6" t="s">
        <v>54</v>
      </c>
      <c r="C20" s="115"/>
      <c r="D20" s="115"/>
      <c r="E20" s="115"/>
      <c r="G20" s="115"/>
      <c r="H20" s="115"/>
      <c r="I20" s="115"/>
      <c r="K20" s="115"/>
      <c r="L20" s="115"/>
      <c r="M20" s="115"/>
    </row>
  </sheetData>
  <sheetProtection sheet="1" objects="1" scenarios="1" selectLockedCells="1"/>
  <mergeCells count="3">
    <mergeCell ref="K4:M4"/>
    <mergeCell ref="C4:E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C.4.1 Implementation</vt:lpstr>
      <vt:lpstr>C.4.2 Data Migration Cleansing</vt:lpstr>
      <vt:lpstr>C.4.3 EPIC Contraventions</vt:lpstr>
      <vt:lpstr>C.4.4 Training Services</vt:lpstr>
      <vt:lpstr>C.4.5 Total Cost</vt:lpstr>
      <vt:lpstr>C.4.6 Training Sessions</vt:lpstr>
      <vt:lpstr>C.4.7 Training Material Develop</vt:lpstr>
      <vt:lpstr>C.4.8 Professional Services</vt:lpstr>
      <vt:lpstr>C.4.9 Development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Sanet Halgryn</dc:creator>
  <cp:lastModifiedBy>Sanet Halgryn</cp:lastModifiedBy>
  <dcterms:created xsi:type="dcterms:W3CDTF">2024-10-03T08:24:53Z</dcterms:created>
  <dcterms:modified xsi:type="dcterms:W3CDTF">2026-06-12T03:56:35Z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42c311-eeff-47fc-a6b8-4b972bcec3a8_Enabled">
    <vt:lpwstr>true</vt:lpwstr>
  </property>
  <property fmtid="{D5CDD505-2E9C-101B-9397-08002B2CF9AE}" pid="3" name="MSIP_Label_5342c311-eeff-47fc-a6b8-4b972bcec3a8_SetDate">
    <vt:lpwstr>2026-05-21T07:47:50Z</vt:lpwstr>
  </property>
  <property fmtid="{D5CDD505-2E9C-101B-9397-08002B2CF9AE}" pid="4" name="MSIP_Label_5342c311-eeff-47fc-a6b8-4b972bcec3a8_Method">
    <vt:lpwstr>Standard</vt:lpwstr>
  </property>
  <property fmtid="{D5CDD505-2E9C-101B-9397-08002B2CF9AE}" pid="5" name="MSIP_Label_5342c311-eeff-47fc-a6b8-4b972bcec3a8_Name">
    <vt:lpwstr>Open (Public)</vt:lpwstr>
  </property>
  <property fmtid="{D5CDD505-2E9C-101B-9397-08002B2CF9AE}" pid="6" name="MSIP_Label_5342c311-eeff-47fc-a6b8-4b972bcec3a8_SiteId">
    <vt:lpwstr>ff731495-b3c8-44b3-93f8-6fca8fc5a699</vt:lpwstr>
  </property>
  <property fmtid="{D5CDD505-2E9C-101B-9397-08002B2CF9AE}" pid="7" name="MSIP_Label_5342c311-eeff-47fc-a6b8-4b972bcec3a8_ActionId">
    <vt:lpwstr>45d4c5de-e471-4adf-a0ec-803954c8b132</vt:lpwstr>
  </property>
  <property fmtid="{D5CDD505-2E9C-101B-9397-08002B2CF9AE}" pid="8" name="MSIP_Label_5342c311-eeff-47fc-a6b8-4b972bcec3a8_ContentBits">
    <vt:lpwstr>0</vt:lpwstr>
  </property>
  <property fmtid="{D5CDD505-2E9C-101B-9397-08002B2CF9AE}" pid="9" name="MSIP_Label_5342c311-eeff-47fc-a6b8-4b972bcec3a8_Tag">
    <vt:lpwstr>10, 3, 0, 1</vt:lpwstr>
  </property>
</Properties>
</file>