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Athinin\2025-2026 Transactions\1. WO81136-RFB3222-2025-Cisco APS PARLIAMENT\Masterfile\3. Publication\ERP Publication\"/>
    </mc:Choice>
  </mc:AlternateContent>
  <xr:revisionPtr revIDLastSave="0" documentId="13_ncr:1_{493C6F25-255E-4516-9D7B-4AC3E3A3348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  <sheet name="Sheet1" sheetId="7" r:id="rId2"/>
  </sheets>
  <definedNames>
    <definedName name="_Hlk137546477" localSheetId="0">'PRICING SCHEDULE'!#REF!</definedName>
    <definedName name="_xlnm.Print_Area" localSheetId="0">'PRICING SCHEDULE'!$A:$K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6" l="1"/>
  <c r="I34" i="6" s="1"/>
  <c r="H35" i="6"/>
  <c r="I35" i="6" s="1"/>
  <c r="H36" i="6"/>
  <c r="I36" i="6" s="1"/>
  <c r="H37" i="6"/>
  <c r="I37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8" i="6"/>
  <c r="I38" i="6" s="1"/>
  <c r="H22" i="6" l="1"/>
  <c r="I22" i="6" s="1"/>
  <c r="I20" i="6" l="1"/>
  <c r="I39" i="6" l="1"/>
  <c r="H39" i="6"/>
  <c r="H40" i="6" s="1"/>
  <c r="H41" i="6" s="1"/>
</calcChain>
</file>

<file path=xl/sharedStrings.xml><?xml version="1.0" encoding="utf-8"?>
<sst xmlns="http://schemas.openxmlformats.org/spreadsheetml/2006/main" count="166" uniqueCount="116">
  <si>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</si>
  <si>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</si>
  <si>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</si>
  <si>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</si>
  <si>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</si>
  <si>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</si>
  <si>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</si>
  <si>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</si>
  <si>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</si>
  <si>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</si>
  <si>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</si>
  <si>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</si>
  <si>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</si>
  <si>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</si>
  <si>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</si>
  <si>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</si>
  <si>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</si>
  <si>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</si>
  <si>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</si>
  <si>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</si>
  <si>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</si>
  <si>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</si>
  <si>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</si>
  <si>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</si>
  <si>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</si>
  <si>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</si>
  <si>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</si>
  <si>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</si>
  <si>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</si>
  <si>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</si>
  <si>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</si>
  <si>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</si>
  <si>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</si>
  <si>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</si>
  <si>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</si>
  <si>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</si>
  <si>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</si>
  <si>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</si>
  <si>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</si>
  <si>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</si>
  <si>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</si>
  <si>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</si>
  <si>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</si>
  <si>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1.11</t>
  </si>
  <si>
    <t>1.12</t>
  </si>
  <si>
    <t>Line Number</t>
  </si>
  <si>
    <t>Part Number</t>
  </si>
  <si>
    <t>Smart Account Mandatory</t>
  </si>
  <si>
    <t>Description</t>
  </si>
  <si>
    <t>Service Duration</t>
  </si>
  <si>
    <t>Quantity</t>
  </si>
  <si>
    <t>1.0</t>
  </si>
  <si>
    <t>-</t>
  </si>
  <si>
    <t>---</t>
  </si>
  <si>
    <t>Yes</t>
  </si>
  <si>
    <t xml:space="preserve"> </t>
  </si>
  <si>
    <t>1.13</t>
  </si>
  <si>
    <t>1.14</t>
  </si>
  <si>
    <t>1.15</t>
  </si>
  <si>
    <t>1.16</t>
  </si>
  <si>
    <t>Network Plug-n-Play Connect for zero-touch device deployment</t>
  </si>
  <si>
    <t>C9120AX Internal 802.11ax 4x4:4 MIMO;IOT;BT5;mGig;USB;RHL</t>
  </si>
  <si>
    <t>SOLN SUPP 8X5XNBD Cisco Catalyst 9120AX Series</t>
  </si>
  <si>
    <t>Capwap software for Catalyst 9120AX</t>
  </si>
  <si>
    <t>802.11 AP Low Profile Mounting Bracket (Default)</t>
  </si>
  <si>
    <t>Ceiling Grid Clip for APs &amp; Cellular Gateways-Recessed</t>
  </si>
  <si>
    <t>Wireless Cisco DNA  On-Prem Essentials, 9120 Tracking</t>
  </si>
  <si>
    <t>Wireless Cisco DNA On-Prem Essential, Term Lic</t>
  </si>
  <si>
    <t>SOLN SUPP SW SUBAironet CISCO DNA Es</t>
  </si>
  <si>
    <t>Prime AP Term Licenses</t>
  </si>
  <si>
    <t>Wireless Cisco DNA On-Prem Essential, Term, Tracker Lic</t>
  </si>
  <si>
    <t>Minimum Quantity = 10</t>
  </si>
  <si>
    <t>C9120AX Cisco DNA On-Prem Essential,5Y Term,Trk Lic</t>
  </si>
  <si>
    <t>Wireless Cisco DNA On-Prem Essential, 5Y Term Lic</t>
  </si>
  <si>
    <t>PI Dev Lic for Lifecycle &amp; Assurance Term 5Y</t>
  </si>
  <si>
    <t>Wireless Cisco DNA On-Prem Essential, 5Y Term, Tracker Lic</t>
  </si>
  <si>
    <t>Wireless DNA Perpetual Network Stack - Essentials</t>
  </si>
  <si>
    <t>NETWORK-PNP-LIC</t>
  </si>
  <si>
    <t>1.0.1</t>
  </si>
  <si>
    <t>WLAN Infrastructure Equipment</t>
  </si>
  <si>
    <t>C9120AXI-E</t>
  </si>
  <si>
    <t>CON-SNT-C9120AXE</t>
  </si>
  <si>
    <t>AIR-AP-T-RAIL-R</t>
  </si>
  <si>
    <t>AIR-AP-BRACKET-1</t>
  </si>
  <si>
    <t>SW9120AX-CAPWAP-K9</t>
  </si>
  <si>
    <t>CDNA-E-C9120</t>
  </si>
  <si>
    <t>DNA-E-5Y-C9120</t>
  </si>
  <si>
    <t>AIR-DNA-E</t>
  </si>
  <si>
    <t>AIR-DNA-E-5Y</t>
  </si>
  <si>
    <t>WLC-AP-T</t>
  </si>
  <si>
    <t>WLC-AP-T-5Y</t>
  </si>
  <si>
    <t>PI-LFAS-AP-T</t>
  </si>
  <si>
    <t>PI-LFAS-AP-T-5Y</t>
  </si>
  <si>
    <t>AIR-DNA-E-T</t>
  </si>
  <si>
    <t>AIR-DNA-E-T-5Y</t>
  </si>
  <si>
    <t>1.5.0.1</t>
  </si>
  <si>
    <t>1.6.0.1</t>
  </si>
  <si>
    <t>1.7.0.1</t>
  </si>
  <si>
    <t>1.8.0.1</t>
  </si>
  <si>
    <t>1.9.0.1</t>
  </si>
  <si>
    <t>AIR-DNA-NWSTACK-E</t>
  </si>
  <si>
    <t>Cisco Catalyst 9120AX Series</t>
  </si>
  <si>
    <t>SNTC-8X5XNBD Cisco Catalyst 9120AX Series</t>
  </si>
  <si>
    <t>Ceiling Grid Clip for Aironet APs - Recessed Mount (Default)</t>
  </si>
  <si>
    <t>Aironet AP Term Licenses for Tracking</t>
  </si>
  <si>
    <t>Aironet CISCO DNA Essentials Term Licenses</t>
  </si>
  <si>
    <t>Aironet AP License Term Licenses</t>
  </si>
  <si>
    <t>AIR CISCO DNA Perpetual Network Stack</t>
  </si>
  <si>
    <t>Supply, delivery and installation of Cisco wireless Access Points CISCO support for five years for SITA at Parliament, 120 Plein Street (Cape Town).</t>
  </si>
  <si>
    <t>Aironet CISCO DNA Essentials 5 Year Term License</t>
  </si>
  <si>
    <t>C9120AX CISCO DNA Essentials 5 Year Term License</t>
  </si>
  <si>
    <t>Aironet AP License 5 Year Term License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</si>
  <si>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</si>
  <si>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</si>
  <si>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3222-2025</t>
  </si>
  <si>
    <t>PROCUREMENT FOR SUPPLY, INSTALL AND CONFIGURE OF CISCO WIRELESS ACCESS POINTS (APS) AT PARLIAMENT 120 PLEIN STREET 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</si>
</sst>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indexed="8"/>
      <name val="Helvetica"/>
      <family val="2"/>
    </font>
    <font>
      <sz val="9"/>
      <color indexed="8"/>
      <name val="Helvetica"/>
    </font>
    <font>
      <b/>
      <sz val="9"/>
      <color indexed="8"/>
      <name val="Helvetic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8"/>
      </bottom>
      <diagonal/>
    </border>
    <border>
      <left/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 style="medium">
        <color theme="8"/>
      </right>
      <top style="thin">
        <color theme="8"/>
      </top>
      <bottom style="thin">
        <color indexed="64"/>
      </bottom>
      <diagonal/>
    </border>
    <border>
      <left style="medium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/>
      <bottom style="medium">
        <color rgb="FFB2B2B2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8"/>
      </bottom>
      <diagonal/>
    </border>
    <border>
      <left/>
      <right style="thin">
        <color theme="4"/>
      </right>
      <top style="thin">
        <color theme="4"/>
      </top>
      <bottom style="thin">
        <color theme="8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1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13" fillId="6" borderId="16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" fillId="3" borderId="1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3" borderId="23" xfId="0" applyFont="1" applyFill="1" applyBorder="1" applyAlignment="1">
      <alignment vertical="top"/>
    </xf>
    <xf numFmtId="0" fontId="15" fillId="0" borderId="1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top" wrapText="1"/>
    </xf>
    <xf numFmtId="0" fontId="17" fillId="0" borderId="29" xfId="2" applyFont="1" applyBorder="1" applyAlignment="1">
      <alignment horizontal="left" vertical="top" wrapText="1"/>
    </xf>
    <xf numFmtId="0" fontId="17" fillId="0" borderId="29" xfId="2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center" wrapText="1" indent="1"/>
    </xf>
    <xf numFmtId="0" fontId="17" fillId="0" borderId="29" xfId="0" applyFont="1" applyBorder="1" applyAlignment="1">
      <alignment horizontal="left" vertical="center" wrapText="1"/>
    </xf>
    <xf numFmtId="165" fontId="19" fillId="0" borderId="29" xfId="0" applyNumberFormat="1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 indent="1"/>
    </xf>
    <xf numFmtId="1" fontId="17" fillId="0" borderId="29" xfId="0" applyNumberFormat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165" fontId="22" fillId="0" borderId="29" xfId="0" applyNumberFormat="1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top" wrapText="1"/>
    </xf>
    <xf numFmtId="0" fontId="3" fillId="5" borderId="8" xfId="0" applyFont="1" applyFill="1" applyBorder="1" applyAlignment="1">
      <alignment horizontal="right" vertical="top" wrapText="1"/>
    </xf>
    <xf numFmtId="0" fontId="3" fillId="5" borderId="32" xfId="0" applyFont="1" applyFill="1" applyBorder="1" applyAlignment="1">
      <alignment horizontal="righ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44" fontId="14" fillId="3" borderId="16" xfId="0" applyNumberFormat="1" applyFont="1" applyFill="1" applyBorder="1" applyAlignment="1">
      <alignment horizontal="center" vertical="center" wrapText="1"/>
    </xf>
    <xf numFmtId="44" fontId="14" fillId="3" borderId="17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24" xfId="0" applyNumberFormat="1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 vertical="top"/>
    </xf>
    <xf numFmtId="0" fontId="1" fillId="3" borderId="28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left" vertical="top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8" xfId="0" quotePrefix="1" applyFont="1" applyBorder="1" applyAlignment="1">
      <alignment horizontal="left" vertical="top" wrapText="1"/>
    </xf>
    <xf numFmtId="0" fontId="3" fillId="0" borderId="7" xfId="0" quotePrefix="1" applyFont="1" applyBorder="1" applyAlignment="1">
      <alignment horizontal="left" vertical="top" wrapText="1"/>
    </xf>
    <xf numFmtId="0" fontId="16" fillId="0" borderId="2" xfId="0" quotePrefix="1" applyFont="1" applyBorder="1" applyAlignment="1">
      <alignment horizontal="left" vertical="top" wrapText="1"/>
    </xf>
    <xf numFmtId="0" fontId="16" fillId="0" borderId="8" xfId="0" quotePrefix="1" applyFont="1" applyBorder="1" applyAlignment="1">
      <alignment horizontal="left" vertical="top" wrapText="1"/>
    </xf>
    <xf numFmtId="0" fontId="16" fillId="0" borderId="7" xfId="0" quotePrefix="1" applyFont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1</xdr:col>
      <xdr:colOff>33978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9"/>
  <sheetViews>
    <sheetView tabSelected="1" zoomScaleNormal="100" workbookViewId="0">
      <selection activeCell="C17" sqref="C17"/>
    </sheetView>
  </sheetViews>
  <sheetFormatPr defaultColWidth="9.109375" defaultRowHeight="14.4" x14ac:dyDescent="0.3"/>
  <cols>
    <col min="1" max="1" width="9.5546875" style="48" customWidth="1"/>
    <col min="2" max="2" width="23" style="44" customWidth="1"/>
    <col min="3" max="3" width="73.6640625" style="48" customWidth="1"/>
    <col min="4" max="4" width="13.33203125" style="49" customWidth="1"/>
    <col min="5" max="5" width="9.6640625" style="49" customWidth="1"/>
    <col min="6" max="6" width="7.5546875" style="49" customWidth="1"/>
    <col min="7" max="8" width="19.5546875" style="44" customWidth="1"/>
    <col min="9" max="9" width="17.21875" style="44" customWidth="1"/>
    <col min="10" max="10" width="32.77734375" style="44" customWidth="1"/>
    <col min="11" max="11" width="36.77734375" style="44" customWidth="1"/>
    <col min="12" max="16384" width="9.109375" style="44"/>
  </cols>
  <sheetData>
    <row r="1" spans="1:16" s="37" customFormat="1" ht="31.2" x14ac:dyDescent="0.6">
      <c r="A1" s="6"/>
      <c r="B1" s="2" t="s">
        <v>25</v>
      </c>
      <c r="C1" s="6"/>
      <c r="D1" s="3"/>
      <c r="E1" s="3"/>
      <c r="F1" s="71"/>
      <c r="G1" s="1"/>
      <c r="H1" s="1"/>
      <c r="I1" s="1"/>
      <c r="J1" s="1"/>
      <c r="K1" s="1"/>
    </row>
    <row r="2" spans="1:16" customFormat="1" ht="28.8" customHeight="1" x14ac:dyDescent="0.3">
      <c r="A2" s="41"/>
      <c r="B2" s="29" t="s">
        <v>41</v>
      </c>
      <c r="C2" s="41"/>
      <c r="D2" s="4"/>
      <c r="E2" s="4"/>
      <c r="F2" s="72"/>
      <c r="G2" s="42"/>
      <c r="H2" s="42"/>
      <c r="I2" s="42"/>
      <c r="J2" s="42"/>
      <c r="K2" s="42"/>
    </row>
    <row r="3" spans="1:16" customFormat="1" ht="15.6" x14ac:dyDescent="0.3">
      <c r="A3" s="21" t="s">
        <v>10</v>
      </c>
      <c r="B3" s="116" t="s">
        <v>114</v>
      </c>
      <c r="C3" s="117"/>
      <c r="D3" s="27"/>
      <c r="E3" s="27"/>
      <c r="F3" s="73"/>
      <c r="G3" s="26"/>
      <c r="H3" s="26"/>
      <c r="I3" s="43"/>
      <c r="J3" s="43"/>
      <c r="K3" s="43"/>
      <c r="L3" s="43"/>
      <c r="M3" s="43"/>
      <c r="N3" s="43"/>
      <c r="O3" s="43"/>
      <c r="P3" s="43"/>
    </row>
    <row r="4" spans="1:16" customFormat="1" ht="31.2" customHeight="1" x14ac:dyDescent="0.3">
      <c r="A4" s="51" t="s">
        <v>11</v>
      </c>
      <c r="B4" s="118" t="s">
        <v>115</v>
      </c>
      <c r="C4" s="119"/>
      <c r="D4" s="27"/>
      <c r="E4" s="27"/>
      <c r="F4" s="27"/>
      <c r="G4" s="30"/>
      <c r="H4" s="30"/>
      <c r="I4" s="43"/>
      <c r="J4" s="43"/>
      <c r="K4" s="43"/>
      <c r="L4" s="43"/>
      <c r="M4" s="43"/>
      <c r="N4" s="43"/>
      <c r="O4" s="43"/>
      <c r="P4" s="43"/>
    </row>
    <row r="5" spans="1:16" customFormat="1" ht="15.6" x14ac:dyDescent="0.3">
      <c r="A5" s="64" t="s">
        <v>26</v>
      </c>
      <c r="B5" s="120"/>
      <c r="C5" s="121"/>
      <c r="D5" s="27"/>
      <c r="E5" s="27"/>
      <c r="F5" s="74"/>
      <c r="G5" s="14"/>
      <c r="H5" s="14"/>
      <c r="I5" s="43"/>
      <c r="J5" s="43"/>
      <c r="K5" s="43"/>
      <c r="L5" s="43"/>
      <c r="M5" s="43"/>
      <c r="N5" s="43"/>
      <c r="O5" s="43"/>
      <c r="P5" s="43"/>
    </row>
    <row r="6" spans="1:16" customFormat="1" ht="15.6" x14ac:dyDescent="0.3">
      <c r="A6" s="52"/>
      <c r="B6" s="53"/>
      <c r="C6" s="52"/>
      <c r="D6" s="27"/>
      <c r="E6" s="27"/>
      <c r="F6" s="74"/>
      <c r="G6" s="14"/>
      <c r="H6" s="14"/>
      <c r="I6" s="43"/>
      <c r="J6" s="43"/>
      <c r="K6" s="43"/>
      <c r="L6" s="43"/>
      <c r="M6" s="43"/>
      <c r="N6" s="43"/>
      <c r="O6" s="43"/>
      <c r="P6" s="43"/>
    </row>
    <row r="7" spans="1:16" s="43" customFormat="1" ht="15.6" x14ac:dyDescent="0.3">
      <c r="A7" s="15" t="s">
        <v>7</v>
      </c>
      <c r="B7" s="16"/>
      <c r="C7" s="15"/>
      <c r="D7" s="16"/>
      <c r="E7" s="17"/>
      <c r="F7" s="74"/>
      <c r="G7" s="14"/>
      <c r="H7" s="14"/>
    </row>
    <row r="8" spans="1:16" s="43" customFormat="1" ht="15.6" x14ac:dyDescent="0.3">
      <c r="A8" s="28" t="s">
        <v>27</v>
      </c>
      <c r="B8" s="5"/>
      <c r="C8" s="28"/>
      <c r="D8" s="5"/>
      <c r="E8" s="5"/>
      <c r="F8" s="74"/>
      <c r="G8" s="14"/>
      <c r="H8" s="14"/>
    </row>
    <row r="9" spans="1:16" s="43" customFormat="1" ht="15.6" x14ac:dyDescent="0.3">
      <c r="A9" s="57" t="s">
        <v>40</v>
      </c>
      <c r="B9" s="18"/>
      <c r="C9" s="57"/>
      <c r="D9" s="19"/>
      <c r="E9" s="19"/>
      <c r="F9" s="74"/>
      <c r="G9" s="14"/>
      <c r="H9" s="14"/>
    </row>
    <row r="10" spans="1:16" s="43" customFormat="1" ht="15.6" x14ac:dyDescent="0.3">
      <c r="A10" s="25" t="s">
        <v>38</v>
      </c>
      <c r="B10" s="5"/>
      <c r="C10" s="25"/>
      <c r="D10" s="5"/>
      <c r="E10" s="5"/>
      <c r="F10" s="74"/>
      <c r="G10" s="14"/>
      <c r="H10" s="14"/>
    </row>
    <row r="11" spans="1:16" s="43" customFormat="1" ht="15.6" x14ac:dyDescent="0.3">
      <c r="A11" s="25" t="s">
        <v>112</v>
      </c>
      <c r="B11" s="5"/>
      <c r="C11" s="25"/>
      <c r="D11" s="5"/>
      <c r="E11" s="5"/>
      <c r="F11" s="74"/>
      <c r="G11" s="14"/>
      <c r="H11" s="14"/>
    </row>
    <row r="12" spans="1:16" s="43" customFormat="1" ht="15.6" x14ac:dyDescent="0.3">
      <c r="A12" s="24" t="s">
        <v>113</v>
      </c>
      <c r="B12" s="5"/>
      <c r="C12" s="24"/>
      <c r="D12" s="5"/>
      <c r="E12" s="5"/>
      <c r="F12" s="74"/>
      <c r="G12" s="14"/>
      <c r="H12" s="14"/>
    </row>
    <row r="13" spans="1:16" s="43" customFormat="1" ht="15.6" x14ac:dyDescent="0.3">
      <c r="A13" s="5"/>
      <c r="C13" s="50" t="s">
        <v>3</v>
      </c>
      <c r="D13" s="95" t="s">
        <v>4</v>
      </c>
      <c r="E13" s="95"/>
      <c r="F13" s="75"/>
      <c r="G13" s="14"/>
      <c r="H13" s="14"/>
    </row>
    <row r="14" spans="1:16" s="43" customFormat="1" ht="15.6" x14ac:dyDescent="0.3">
      <c r="A14" s="5"/>
      <c r="C14" s="31" t="s">
        <v>5</v>
      </c>
      <c r="D14" s="96">
        <v>16.409300000000002</v>
      </c>
      <c r="E14" s="97"/>
      <c r="F14" s="56"/>
      <c r="G14" s="101" t="s">
        <v>34</v>
      </c>
      <c r="H14" s="14"/>
    </row>
    <row r="15" spans="1:16" s="43" customFormat="1" ht="15.6" customHeight="1" x14ac:dyDescent="0.3">
      <c r="A15" s="5"/>
      <c r="C15" s="31" t="s">
        <v>6</v>
      </c>
      <c r="D15" s="98">
        <v>19.331</v>
      </c>
      <c r="E15" s="99"/>
      <c r="F15" s="56"/>
      <c r="G15" s="101"/>
      <c r="H15" s="14"/>
    </row>
    <row r="16" spans="1:16" s="43" customFormat="1" ht="15.6" x14ac:dyDescent="0.3">
      <c r="A16" s="5"/>
      <c r="C16" s="32" t="s">
        <v>8</v>
      </c>
      <c r="D16" s="98">
        <v>22.338000000000001</v>
      </c>
      <c r="E16" s="99"/>
      <c r="F16" s="56"/>
      <c r="G16" s="101"/>
      <c r="H16" s="14"/>
    </row>
    <row r="17" spans="1:11" s="43" customFormat="1" ht="15.6" x14ac:dyDescent="0.3">
      <c r="A17" s="20"/>
      <c r="B17" s="13"/>
      <c r="C17" s="20"/>
      <c r="D17" s="27"/>
      <c r="E17" s="27"/>
      <c r="F17" s="74"/>
      <c r="G17" s="14"/>
      <c r="H17" s="14"/>
    </row>
    <row r="18" spans="1:11" customFormat="1" ht="15.6" x14ac:dyDescent="0.3">
      <c r="A18" s="7"/>
      <c r="B18" s="8"/>
      <c r="C18" s="7"/>
      <c r="D18" s="40"/>
      <c r="E18" s="40"/>
      <c r="F18" s="100"/>
      <c r="G18" s="100"/>
      <c r="H18" s="100"/>
      <c r="I18" s="43"/>
      <c r="J18" s="43"/>
    </row>
    <row r="19" spans="1:11" ht="31.2" x14ac:dyDescent="0.3">
      <c r="A19" s="7" t="s">
        <v>0</v>
      </c>
      <c r="B19" s="8" t="s">
        <v>46</v>
      </c>
      <c r="C19" s="7" t="s">
        <v>28</v>
      </c>
      <c r="D19" s="40" t="s">
        <v>1</v>
      </c>
      <c r="E19" s="40" t="s">
        <v>23</v>
      </c>
      <c r="F19" s="40" t="s">
        <v>9</v>
      </c>
      <c r="G19" s="10" t="s">
        <v>22</v>
      </c>
      <c r="H19" s="10" t="s">
        <v>35</v>
      </c>
      <c r="I19" s="38" t="s">
        <v>24</v>
      </c>
      <c r="J19" s="39" t="s">
        <v>42</v>
      </c>
      <c r="K19" s="39" t="s">
        <v>37</v>
      </c>
    </row>
    <row r="20" spans="1:11" ht="33" customHeight="1" x14ac:dyDescent="0.3">
      <c r="A20" s="122" t="s">
        <v>108</v>
      </c>
      <c r="B20" s="123"/>
      <c r="C20" s="124"/>
      <c r="D20" s="35"/>
      <c r="E20" s="35"/>
      <c r="F20" s="36"/>
      <c r="G20" s="33"/>
      <c r="H20" s="34" t="s">
        <v>55</v>
      </c>
      <c r="I20" s="34">
        <f>SUBTOTAL(9,I22:I38)</f>
        <v>0</v>
      </c>
      <c r="J20" s="58"/>
      <c r="K20" s="58"/>
    </row>
    <row r="21" spans="1:11" ht="15.6" customHeight="1" thickBot="1" x14ac:dyDescent="0.35">
      <c r="A21" s="125" t="s">
        <v>79</v>
      </c>
      <c r="B21" s="126"/>
      <c r="C21" s="127"/>
      <c r="D21" s="35"/>
      <c r="E21" s="35"/>
      <c r="F21" s="36"/>
      <c r="G21" s="33"/>
      <c r="H21" s="34"/>
      <c r="I21" s="70"/>
      <c r="J21" s="58"/>
      <c r="K21" s="58"/>
    </row>
    <row r="22" spans="1:11" ht="16.2" thickBot="1" x14ac:dyDescent="0.35">
      <c r="A22" s="82" t="s">
        <v>51</v>
      </c>
      <c r="B22" s="85" t="s">
        <v>80</v>
      </c>
      <c r="C22" s="88" t="s">
        <v>101</v>
      </c>
      <c r="D22" s="69"/>
      <c r="E22" s="55">
        <v>0</v>
      </c>
      <c r="F22" s="84">
        <v>100</v>
      </c>
      <c r="G22" s="54">
        <v>0</v>
      </c>
      <c r="H22" s="11">
        <f t="shared" ref="H22:H37" si="0">G22*F23</f>
        <v>0</v>
      </c>
      <c r="I22" s="45">
        <f>E22*H22</f>
        <v>0</v>
      </c>
      <c r="J22" s="59"/>
      <c r="K22" s="58"/>
    </row>
    <row r="23" spans="1:11" ht="16.2" thickBot="1" x14ac:dyDescent="0.35">
      <c r="A23" s="83" t="s">
        <v>78</v>
      </c>
      <c r="B23" s="86" t="s">
        <v>81</v>
      </c>
      <c r="C23" s="86" t="s">
        <v>102</v>
      </c>
      <c r="D23" s="69"/>
      <c r="E23" s="55">
        <v>0</v>
      </c>
      <c r="F23" s="84">
        <v>100</v>
      </c>
      <c r="G23" s="54">
        <v>0</v>
      </c>
      <c r="H23" s="11">
        <f t="shared" si="0"/>
        <v>0</v>
      </c>
      <c r="I23" s="45">
        <f t="shared" ref="I23:I38" si="1">E23*H23</f>
        <v>0</v>
      </c>
      <c r="J23" s="59"/>
      <c r="K23" s="58"/>
    </row>
    <row r="24" spans="1:11" ht="16.2" thickBot="1" x14ac:dyDescent="0.35">
      <c r="A24" s="83" t="s">
        <v>12</v>
      </c>
      <c r="B24" s="86" t="s">
        <v>77</v>
      </c>
      <c r="C24" s="86" t="s">
        <v>60</v>
      </c>
      <c r="D24" s="69"/>
      <c r="E24" s="55">
        <v>0</v>
      </c>
      <c r="F24" s="84">
        <v>100</v>
      </c>
      <c r="G24" s="54">
        <v>0</v>
      </c>
      <c r="H24" s="11">
        <f t="shared" si="0"/>
        <v>0</v>
      </c>
      <c r="I24" s="45">
        <f t="shared" si="1"/>
        <v>0</v>
      </c>
      <c r="J24" s="59"/>
      <c r="K24" s="58"/>
    </row>
    <row r="25" spans="1:11" ht="16.2" thickBot="1" x14ac:dyDescent="0.35">
      <c r="A25" s="83" t="s">
        <v>13</v>
      </c>
      <c r="B25" s="86" t="s">
        <v>82</v>
      </c>
      <c r="C25" s="86" t="s">
        <v>103</v>
      </c>
      <c r="D25" s="69"/>
      <c r="E25" s="55">
        <v>0</v>
      </c>
      <c r="F25" s="84">
        <v>100</v>
      </c>
      <c r="G25" s="54">
        <v>0</v>
      </c>
      <c r="H25" s="11">
        <f t="shared" si="0"/>
        <v>0</v>
      </c>
      <c r="I25" s="45">
        <f t="shared" si="1"/>
        <v>0</v>
      </c>
      <c r="J25" s="59"/>
      <c r="K25" s="58"/>
    </row>
    <row r="26" spans="1:11" ht="16.2" thickBot="1" x14ac:dyDescent="0.35">
      <c r="A26" s="83" t="s">
        <v>14</v>
      </c>
      <c r="B26" s="86" t="s">
        <v>83</v>
      </c>
      <c r="C26" s="86" t="s">
        <v>64</v>
      </c>
      <c r="D26" s="69"/>
      <c r="E26" s="55">
        <v>0</v>
      </c>
      <c r="F26" s="84">
        <v>100</v>
      </c>
      <c r="G26" s="54">
        <v>0</v>
      </c>
      <c r="H26" s="11">
        <f t="shared" si="0"/>
        <v>0</v>
      </c>
      <c r="I26" s="45">
        <f t="shared" si="1"/>
        <v>0</v>
      </c>
      <c r="J26" s="59"/>
      <c r="K26" s="58"/>
    </row>
    <row r="27" spans="1:11" ht="16.2" thickBot="1" x14ac:dyDescent="0.35">
      <c r="A27" s="81" t="s">
        <v>15</v>
      </c>
      <c r="B27" s="86" t="s">
        <v>84</v>
      </c>
      <c r="C27" s="86" t="s">
        <v>63</v>
      </c>
      <c r="D27" s="69"/>
      <c r="E27" s="55">
        <v>0</v>
      </c>
      <c r="F27" s="84">
        <v>100</v>
      </c>
      <c r="G27" s="54">
        <v>0</v>
      </c>
      <c r="H27" s="11">
        <f t="shared" si="0"/>
        <v>0</v>
      </c>
      <c r="I27" s="45">
        <f t="shared" si="1"/>
        <v>0</v>
      </c>
      <c r="J27" s="59"/>
      <c r="K27" s="58"/>
    </row>
    <row r="28" spans="1:11" ht="16.2" thickBot="1" x14ac:dyDescent="0.35">
      <c r="A28" s="81" t="s">
        <v>16</v>
      </c>
      <c r="B28" s="86" t="s">
        <v>85</v>
      </c>
      <c r="C28" s="86" t="s">
        <v>104</v>
      </c>
      <c r="D28" s="69"/>
      <c r="E28" s="55">
        <v>0</v>
      </c>
      <c r="F28" s="84">
        <v>100</v>
      </c>
      <c r="G28" s="54">
        <v>0</v>
      </c>
      <c r="H28" s="11">
        <f t="shared" si="0"/>
        <v>0</v>
      </c>
      <c r="I28" s="45">
        <f t="shared" si="1"/>
        <v>0</v>
      </c>
      <c r="J28" s="59"/>
      <c r="K28" s="58"/>
    </row>
    <row r="29" spans="1:11" ht="16.2" thickBot="1" x14ac:dyDescent="0.35">
      <c r="A29" s="81" t="s">
        <v>95</v>
      </c>
      <c r="B29" s="86" t="s">
        <v>86</v>
      </c>
      <c r="C29" s="86" t="s">
        <v>110</v>
      </c>
      <c r="D29" s="69"/>
      <c r="E29" s="55">
        <v>0</v>
      </c>
      <c r="F29" s="84">
        <v>100</v>
      </c>
      <c r="G29" s="54">
        <v>0</v>
      </c>
      <c r="H29" s="11">
        <f t="shared" si="0"/>
        <v>0</v>
      </c>
      <c r="I29" s="45">
        <f t="shared" si="1"/>
        <v>0</v>
      </c>
      <c r="J29" s="59"/>
      <c r="K29" s="58"/>
    </row>
    <row r="30" spans="1:11" ht="16.2" thickBot="1" x14ac:dyDescent="0.35">
      <c r="A30" s="81" t="s">
        <v>17</v>
      </c>
      <c r="B30" s="86" t="s">
        <v>87</v>
      </c>
      <c r="C30" s="86" t="s">
        <v>105</v>
      </c>
      <c r="D30" s="69"/>
      <c r="E30" s="55">
        <v>0</v>
      </c>
      <c r="F30" s="84">
        <v>100</v>
      </c>
      <c r="G30" s="54">
        <v>0</v>
      </c>
      <c r="H30" s="11">
        <f t="shared" si="0"/>
        <v>0</v>
      </c>
      <c r="I30" s="45">
        <f t="shared" si="1"/>
        <v>0</v>
      </c>
      <c r="J30" s="59"/>
      <c r="K30" s="58"/>
    </row>
    <row r="31" spans="1:11" ht="16.2" thickBot="1" x14ac:dyDescent="0.35">
      <c r="A31" s="81" t="s">
        <v>96</v>
      </c>
      <c r="B31" s="86" t="s">
        <v>88</v>
      </c>
      <c r="C31" s="86" t="s">
        <v>109</v>
      </c>
      <c r="D31" s="69"/>
      <c r="E31" s="55">
        <v>0</v>
      </c>
      <c r="F31" s="84">
        <v>100</v>
      </c>
      <c r="G31" s="54">
        <v>0</v>
      </c>
      <c r="H31" s="11">
        <f t="shared" si="0"/>
        <v>0</v>
      </c>
      <c r="I31" s="45">
        <f t="shared" si="1"/>
        <v>0</v>
      </c>
      <c r="J31" s="59"/>
      <c r="K31" s="58"/>
    </row>
    <row r="32" spans="1:11" ht="16.2" thickBot="1" x14ac:dyDescent="0.35">
      <c r="A32" s="81" t="s">
        <v>18</v>
      </c>
      <c r="B32" s="86" t="s">
        <v>89</v>
      </c>
      <c r="C32" s="86" t="s">
        <v>106</v>
      </c>
      <c r="D32" s="69"/>
      <c r="E32" s="55">
        <v>0</v>
      </c>
      <c r="F32" s="84">
        <v>100</v>
      </c>
      <c r="G32" s="54">
        <v>0</v>
      </c>
      <c r="H32" s="11">
        <f t="shared" si="0"/>
        <v>0</v>
      </c>
      <c r="I32" s="45">
        <f t="shared" si="1"/>
        <v>0</v>
      </c>
      <c r="J32" s="59"/>
      <c r="K32" s="58"/>
    </row>
    <row r="33" spans="1:11" ht="16.2" thickBot="1" x14ac:dyDescent="0.35">
      <c r="A33" s="81" t="s">
        <v>97</v>
      </c>
      <c r="B33" s="86" t="s">
        <v>90</v>
      </c>
      <c r="C33" s="86" t="s">
        <v>111</v>
      </c>
      <c r="D33" s="69"/>
      <c r="E33" s="55">
        <v>0</v>
      </c>
      <c r="F33" s="84">
        <v>100</v>
      </c>
      <c r="G33" s="54">
        <v>0</v>
      </c>
      <c r="H33" s="11">
        <f t="shared" si="0"/>
        <v>0</v>
      </c>
      <c r="I33" s="45">
        <f t="shared" si="1"/>
        <v>0</v>
      </c>
      <c r="J33" s="59"/>
      <c r="K33" s="58"/>
    </row>
    <row r="34" spans="1:11" ht="16.2" thickBot="1" x14ac:dyDescent="0.35">
      <c r="A34" s="83" t="s">
        <v>19</v>
      </c>
      <c r="B34" s="86" t="s">
        <v>91</v>
      </c>
      <c r="C34" s="86" t="s">
        <v>69</v>
      </c>
      <c r="D34" s="69"/>
      <c r="E34" s="55">
        <v>0</v>
      </c>
      <c r="F34" s="84">
        <v>100</v>
      </c>
      <c r="G34" s="54">
        <v>0</v>
      </c>
      <c r="H34" s="11">
        <f t="shared" si="0"/>
        <v>0</v>
      </c>
      <c r="I34" s="45">
        <f t="shared" si="1"/>
        <v>0</v>
      </c>
      <c r="J34" s="59"/>
      <c r="K34" s="58"/>
    </row>
    <row r="35" spans="1:11" ht="16.2" thickBot="1" x14ac:dyDescent="0.35">
      <c r="A35" s="80" t="s">
        <v>98</v>
      </c>
      <c r="B35" s="86" t="s">
        <v>92</v>
      </c>
      <c r="C35" s="86" t="s">
        <v>74</v>
      </c>
      <c r="D35" s="69"/>
      <c r="E35" s="55">
        <v>0</v>
      </c>
      <c r="F35" s="84">
        <v>100</v>
      </c>
      <c r="G35" s="54">
        <v>0</v>
      </c>
      <c r="H35" s="11">
        <f t="shared" si="0"/>
        <v>0</v>
      </c>
      <c r="I35" s="45">
        <f t="shared" si="1"/>
        <v>0</v>
      </c>
      <c r="J35" s="59"/>
      <c r="K35" s="58"/>
    </row>
    <row r="36" spans="1:11" ht="16.2" thickBot="1" x14ac:dyDescent="0.35">
      <c r="A36" s="87" t="s">
        <v>20</v>
      </c>
      <c r="B36" s="86" t="s">
        <v>93</v>
      </c>
      <c r="C36" s="86" t="s">
        <v>106</v>
      </c>
      <c r="D36" s="69"/>
      <c r="E36" s="55">
        <v>0</v>
      </c>
      <c r="F36" s="84">
        <v>100</v>
      </c>
      <c r="G36" s="54">
        <v>0</v>
      </c>
      <c r="H36" s="11">
        <f t="shared" si="0"/>
        <v>0</v>
      </c>
      <c r="I36" s="45">
        <f t="shared" si="1"/>
        <v>0</v>
      </c>
      <c r="J36" s="59"/>
      <c r="K36" s="58"/>
    </row>
    <row r="37" spans="1:11" ht="16.2" thickBot="1" x14ac:dyDescent="0.35">
      <c r="A37" s="83" t="s">
        <v>99</v>
      </c>
      <c r="B37" s="86" t="s">
        <v>94</v>
      </c>
      <c r="C37" s="86" t="s">
        <v>109</v>
      </c>
      <c r="D37" s="69"/>
      <c r="E37" s="55">
        <v>0</v>
      </c>
      <c r="F37" s="84">
        <v>100</v>
      </c>
      <c r="G37" s="54">
        <v>0</v>
      </c>
      <c r="H37" s="11">
        <f t="shared" si="0"/>
        <v>0</v>
      </c>
      <c r="I37" s="45">
        <f t="shared" si="1"/>
        <v>0</v>
      </c>
      <c r="J37" s="59"/>
      <c r="K37" s="58"/>
    </row>
    <row r="38" spans="1:11" ht="16.2" thickBot="1" x14ac:dyDescent="0.35">
      <c r="A38" s="83" t="s">
        <v>21</v>
      </c>
      <c r="B38" s="86" t="s">
        <v>100</v>
      </c>
      <c r="C38" s="86" t="s">
        <v>107</v>
      </c>
      <c r="D38" s="69"/>
      <c r="E38" s="55">
        <v>0</v>
      </c>
      <c r="F38" s="84">
        <v>100</v>
      </c>
      <c r="G38" s="54">
        <v>0</v>
      </c>
      <c r="H38" s="11">
        <f t="shared" ref="H38" si="2">G38*F38</f>
        <v>0</v>
      </c>
      <c r="I38" s="45">
        <f t="shared" si="1"/>
        <v>0</v>
      </c>
      <c r="J38" s="59"/>
      <c r="K38" s="58"/>
    </row>
    <row r="39" spans="1:11" ht="17.399999999999999" customHeight="1" x14ac:dyDescent="0.3">
      <c r="A39" s="9"/>
      <c r="B39" s="89" t="s">
        <v>29</v>
      </c>
      <c r="C39" s="90"/>
      <c r="D39" s="90"/>
      <c r="E39" s="90"/>
      <c r="F39" s="90"/>
      <c r="G39" s="91"/>
      <c r="H39" s="12">
        <f>SUBTOTAL(9,H20:H38)</f>
        <v>0</v>
      </c>
      <c r="I39" s="12">
        <f>SUBTOTAL(9,I20:I38)</f>
        <v>0</v>
      </c>
      <c r="J39" s="59"/>
      <c r="K39" s="58"/>
    </row>
    <row r="40" spans="1:11" ht="15.6" x14ac:dyDescent="0.3">
      <c r="A40" s="9"/>
      <c r="B40" s="89" t="s">
        <v>2</v>
      </c>
      <c r="C40" s="90"/>
      <c r="D40" s="90"/>
      <c r="E40" s="90"/>
      <c r="F40" s="90"/>
      <c r="G40" s="91"/>
      <c r="H40" s="22">
        <f>H39*0.15</f>
        <v>0</v>
      </c>
      <c r="I40" s="46"/>
      <c r="J40" s="59"/>
      <c r="K40" s="58"/>
    </row>
    <row r="41" spans="1:11" ht="18" customHeight="1" thickBot="1" x14ac:dyDescent="0.35">
      <c r="A41" s="9"/>
      <c r="B41" s="89" t="s">
        <v>30</v>
      </c>
      <c r="C41" s="90"/>
      <c r="D41" s="90"/>
      <c r="E41" s="90"/>
      <c r="F41" s="90"/>
      <c r="G41" s="91"/>
      <c r="H41" s="23">
        <f>H39+H40</f>
        <v>0</v>
      </c>
      <c r="I41" s="47"/>
      <c r="J41" s="59"/>
      <c r="K41" s="58"/>
    </row>
    <row r="42" spans="1:11" x14ac:dyDescent="0.3">
      <c r="A42" s="60"/>
      <c r="B42" s="61"/>
      <c r="C42" s="60"/>
      <c r="D42" s="62"/>
      <c r="E42" s="62"/>
      <c r="F42" s="62"/>
      <c r="G42" s="63"/>
      <c r="H42" s="63"/>
      <c r="I42" s="63"/>
      <c r="J42" s="63"/>
      <c r="K42" s="63"/>
    </row>
    <row r="43" spans="1:11" ht="15" thickBot="1" x14ac:dyDescent="0.35">
      <c r="A43" s="60"/>
      <c r="B43" s="63"/>
      <c r="C43" s="60"/>
      <c r="D43" s="62"/>
      <c r="E43" s="62"/>
      <c r="F43" s="62"/>
      <c r="G43" s="63"/>
      <c r="H43" s="63"/>
      <c r="I43" s="63"/>
      <c r="J43" s="63"/>
      <c r="K43" s="63"/>
    </row>
    <row r="44" spans="1:11" ht="25.8" customHeight="1" x14ac:dyDescent="0.3">
      <c r="A44" s="60"/>
      <c r="B44" s="92"/>
      <c r="C44" s="92" t="s">
        <v>36</v>
      </c>
      <c r="D44" s="102"/>
      <c r="E44" s="103"/>
      <c r="F44" s="106"/>
      <c r="G44" s="107"/>
      <c r="H44" s="63"/>
      <c r="I44" s="63"/>
      <c r="J44" s="63"/>
      <c r="K44" s="63"/>
    </row>
    <row r="45" spans="1:11" ht="17.399999999999999" customHeight="1" x14ac:dyDescent="0.3">
      <c r="A45" s="60"/>
      <c r="B45" s="93"/>
      <c r="C45" s="93"/>
      <c r="D45" s="108" t="s">
        <v>31</v>
      </c>
      <c r="E45" s="109"/>
      <c r="F45" s="65" t="s">
        <v>33</v>
      </c>
      <c r="G45" s="67"/>
      <c r="H45" s="63"/>
      <c r="I45" s="63"/>
      <c r="J45" s="63"/>
      <c r="K45" s="63"/>
    </row>
    <row r="46" spans="1:11" ht="34.799999999999997" customHeight="1" x14ac:dyDescent="0.3">
      <c r="A46" s="60"/>
      <c r="B46" s="93"/>
      <c r="C46" s="93"/>
      <c r="D46" s="110"/>
      <c r="E46" s="111"/>
      <c r="F46" s="104"/>
      <c r="G46" s="105"/>
      <c r="H46" s="63"/>
      <c r="I46" s="63"/>
      <c r="J46" s="63"/>
      <c r="K46" s="63"/>
    </row>
    <row r="47" spans="1:11" ht="19.2" customHeight="1" thickBot="1" x14ac:dyDescent="0.35">
      <c r="A47" s="60"/>
      <c r="B47" s="94"/>
      <c r="C47" s="94"/>
      <c r="D47" s="112" t="s">
        <v>39</v>
      </c>
      <c r="E47" s="113"/>
      <c r="F47" s="114" t="s">
        <v>32</v>
      </c>
      <c r="G47" s="115"/>
      <c r="H47" s="63"/>
      <c r="I47" s="63"/>
      <c r="J47" s="63"/>
      <c r="K47" s="63"/>
    </row>
    <row r="48" spans="1:11" x14ac:dyDescent="0.3">
      <c r="A48" s="60"/>
      <c r="B48" s="63"/>
      <c r="C48" s="60"/>
      <c r="D48" s="62"/>
      <c r="E48" s="62"/>
      <c r="F48" s="62"/>
      <c r="G48" s="63"/>
      <c r="H48" s="63"/>
      <c r="I48" s="63"/>
      <c r="J48" s="63"/>
      <c r="K48" s="63"/>
    </row>
    <row r="49" spans="1:11" x14ac:dyDescent="0.3">
      <c r="A49" s="60"/>
      <c r="B49" s="63"/>
      <c r="C49" s="60"/>
      <c r="D49" s="62"/>
      <c r="E49" s="62"/>
      <c r="F49" s="62"/>
      <c r="G49" s="63"/>
      <c r="H49" s="63"/>
      <c r="I49" s="63"/>
      <c r="J49" s="63"/>
      <c r="K49" s="63"/>
    </row>
  </sheetData>
  <sheetProtection formatCells="0" formatColumns="0" formatRows="0" insertRows="0"/>
  <protectedRanges>
    <protectedRange sqref="D44:G46" name="Range7"/>
    <protectedRange sqref="J20:K41" name="Range6"/>
    <protectedRange sqref="D14:F16" name="Range2"/>
    <protectedRange sqref="B3:B5" name="Range1"/>
    <protectedRange sqref="G20:G21" name="Range3_2"/>
    <protectedRange sqref="F22:F38" name="Range3_3"/>
  </protectedRanges>
  <mergeCells count="23">
    <mergeCell ref="D47:E47"/>
    <mergeCell ref="F47:G47"/>
    <mergeCell ref="B3:C3"/>
    <mergeCell ref="B4:C4"/>
    <mergeCell ref="B5:C5"/>
    <mergeCell ref="A20:C20"/>
    <mergeCell ref="A21:C21"/>
    <mergeCell ref="B39:G39"/>
    <mergeCell ref="B40:G40"/>
    <mergeCell ref="B41:G41"/>
    <mergeCell ref="C44:C47"/>
    <mergeCell ref="D13:E13"/>
    <mergeCell ref="D14:E14"/>
    <mergeCell ref="D15:E15"/>
    <mergeCell ref="D16:E16"/>
    <mergeCell ref="F18:H18"/>
    <mergeCell ref="G14:G16"/>
    <mergeCell ref="D44:E44"/>
    <mergeCell ref="B44:B47"/>
    <mergeCell ref="F46:G46"/>
    <mergeCell ref="F44:G44"/>
    <mergeCell ref="D45:E45"/>
    <mergeCell ref="D46:E46"/>
  </mergeCells>
  <phoneticPr fontId="12" type="noConversion"/>
  <dataValidations count="2">
    <dataValidation type="decimal" operator="greaterThanOrEqual" allowBlank="1" showInputMessage="1" showErrorMessage="1" sqref="D14:E16 G22:G38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AFAC-504F-4B96-B839-3E327A8B2820}">
  <dimension ref="A3:F20"/>
  <sheetViews>
    <sheetView workbookViewId="0">
      <selection activeCell="E24" sqref="E24"/>
    </sheetView>
  </sheetViews>
  <sheetFormatPr defaultRowHeight="14.4" x14ac:dyDescent="0.3"/>
  <cols>
    <col min="1" max="1" width="13.88671875" customWidth="1"/>
    <col min="2" max="2" width="30" customWidth="1"/>
    <col min="3" max="3" width="58.88671875" customWidth="1"/>
    <col min="4" max="4" width="20.5546875" customWidth="1"/>
    <col min="5" max="5" width="36.5546875" style="66" customWidth="1"/>
    <col min="6" max="6" width="29.77734375" customWidth="1"/>
  </cols>
  <sheetData>
    <row r="3" spans="1:6" x14ac:dyDescent="0.3">
      <c r="A3" t="s">
        <v>45</v>
      </c>
      <c r="B3" t="s">
        <v>46</v>
      </c>
      <c r="C3" t="s">
        <v>48</v>
      </c>
      <c r="D3" t="s">
        <v>49</v>
      </c>
      <c r="E3" s="66" t="s">
        <v>50</v>
      </c>
      <c r="F3" t="s">
        <v>47</v>
      </c>
    </row>
    <row r="4" spans="1:6" ht="15.6" x14ac:dyDescent="0.3">
      <c r="A4" s="68" t="s">
        <v>51</v>
      </c>
      <c r="C4" s="79" t="s">
        <v>61</v>
      </c>
      <c r="D4" t="s">
        <v>53</v>
      </c>
      <c r="E4" s="76">
        <v>11</v>
      </c>
      <c r="F4" s="77" t="s">
        <v>52</v>
      </c>
    </row>
    <row r="5" spans="1:6" ht="15.6" x14ac:dyDescent="0.3">
      <c r="A5" s="68" t="s">
        <v>12</v>
      </c>
      <c r="C5" s="79" t="s">
        <v>62</v>
      </c>
      <c r="D5" t="s">
        <v>53</v>
      </c>
      <c r="E5" s="76">
        <v>11</v>
      </c>
      <c r="F5" s="78" t="s">
        <v>52</v>
      </c>
    </row>
    <row r="6" spans="1:6" ht="15.6" x14ac:dyDescent="0.3">
      <c r="A6" s="68" t="s">
        <v>13</v>
      </c>
      <c r="C6" s="79" t="s">
        <v>63</v>
      </c>
      <c r="D6" t="s">
        <v>53</v>
      </c>
      <c r="E6" s="76">
        <v>11</v>
      </c>
      <c r="F6" s="78" t="s">
        <v>54</v>
      </c>
    </row>
    <row r="7" spans="1:6" ht="15.6" x14ac:dyDescent="0.3">
      <c r="A7" s="68" t="s">
        <v>14</v>
      </c>
      <c r="C7" s="79" t="s">
        <v>64</v>
      </c>
      <c r="D7" t="s">
        <v>53</v>
      </c>
      <c r="E7" s="76">
        <v>11</v>
      </c>
      <c r="F7" s="78" t="s">
        <v>52</v>
      </c>
    </row>
    <row r="8" spans="1:6" ht="15.6" x14ac:dyDescent="0.3">
      <c r="A8" s="68" t="s">
        <v>15</v>
      </c>
      <c r="C8" s="79" t="s">
        <v>65</v>
      </c>
      <c r="D8" t="s">
        <v>53</v>
      </c>
      <c r="E8" s="76">
        <v>11</v>
      </c>
      <c r="F8" s="78" t="s">
        <v>52</v>
      </c>
    </row>
    <row r="9" spans="1:6" ht="15.6" x14ac:dyDescent="0.3">
      <c r="A9" s="68" t="s">
        <v>16</v>
      </c>
      <c r="C9" s="79" t="s">
        <v>66</v>
      </c>
      <c r="D9" t="s">
        <v>53</v>
      </c>
      <c r="E9" s="76">
        <v>11</v>
      </c>
      <c r="F9" s="78" t="s">
        <v>52</v>
      </c>
    </row>
    <row r="10" spans="1:6" ht="15.6" x14ac:dyDescent="0.3">
      <c r="A10" s="68" t="s">
        <v>17</v>
      </c>
      <c r="C10" s="79" t="s">
        <v>72</v>
      </c>
      <c r="D10" t="s">
        <v>53</v>
      </c>
      <c r="E10" s="76">
        <v>11</v>
      </c>
      <c r="F10" s="78" t="s">
        <v>54</v>
      </c>
    </row>
    <row r="11" spans="1:6" ht="15.6" x14ac:dyDescent="0.3">
      <c r="A11" s="68" t="s">
        <v>18</v>
      </c>
      <c r="C11" s="79" t="s">
        <v>67</v>
      </c>
      <c r="D11" t="s">
        <v>53</v>
      </c>
      <c r="E11" s="76">
        <v>11</v>
      </c>
      <c r="F11" s="78" t="s">
        <v>52</v>
      </c>
    </row>
    <row r="12" spans="1:6" ht="15.6" x14ac:dyDescent="0.3">
      <c r="A12" s="68" t="s">
        <v>19</v>
      </c>
      <c r="C12" s="79" t="s">
        <v>73</v>
      </c>
      <c r="D12" t="s">
        <v>53</v>
      </c>
      <c r="E12" s="76">
        <v>11</v>
      </c>
      <c r="F12" s="78" t="s">
        <v>52</v>
      </c>
    </row>
    <row r="13" spans="1:6" ht="15.6" x14ac:dyDescent="0.3">
      <c r="A13" s="68" t="s">
        <v>20</v>
      </c>
      <c r="C13" s="79" t="s">
        <v>68</v>
      </c>
      <c r="D13" t="s">
        <v>53</v>
      </c>
      <c r="E13" s="76">
        <v>11</v>
      </c>
      <c r="F13" s="78" t="s">
        <v>54</v>
      </c>
    </row>
    <row r="14" spans="1:6" ht="15.6" x14ac:dyDescent="0.3">
      <c r="A14" s="68" t="s">
        <v>21</v>
      </c>
      <c r="C14" s="79" t="s">
        <v>69</v>
      </c>
      <c r="D14" t="s">
        <v>53</v>
      </c>
      <c r="E14" s="76">
        <v>11</v>
      </c>
      <c r="F14" s="77" t="s">
        <v>52</v>
      </c>
    </row>
    <row r="15" spans="1:6" ht="15.6" x14ac:dyDescent="0.3">
      <c r="A15" s="68" t="s">
        <v>43</v>
      </c>
      <c r="C15" s="79" t="s">
        <v>74</v>
      </c>
      <c r="D15" t="s">
        <v>53</v>
      </c>
      <c r="E15" s="76">
        <v>11</v>
      </c>
      <c r="F15" s="77" t="s">
        <v>52</v>
      </c>
    </row>
    <row r="16" spans="1:6" ht="15.6" x14ac:dyDescent="0.3">
      <c r="A16" s="68" t="s">
        <v>44</v>
      </c>
      <c r="C16" s="79" t="s">
        <v>70</v>
      </c>
      <c r="D16" t="s">
        <v>53</v>
      </c>
      <c r="E16" s="76">
        <v>11</v>
      </c>
      <c r="F16" s="78" t="s">
        <v>52</v>
      </c>
    </row>
    <row r="17" spans="1:6" ht="15.6" x14ac:dyDescent="0.3">
      <c r="A17" s="68" t="s">
        <v>56</v>
      </c>
      <c r="C17" s="79" t="s">
        <v>75</v>
      </c>
      <c r="D17" t="s">
        <v>53</v>
      </c>
      <c r="E17" s="76">
        <v>11</v>
      </c>
      <c r="F17" s="78" t="s">
        <v>52</v>
      </c>
    </row>
    <row r="18" spans="1:6" ht="15.6" x14ac:dyDescent="0.3">
      <c r="A18" s="68" t="s">
        <v>57</v>
      </c>
      <c r="C18" s="79" t="s">
        <v>76</v>
      </c>
      <c r="D18" t="s">
        <v>53</v>
      </c>
      <c r="E18" s="76">
        <v>11</v>
      </c>
      <c r="F18" s="78" t="s">
        <v>52</v>
      </c>
    </row>
    <row r="19" spans="1:6" ht="15.6" x14ac:dyDescent="0.3">
      <c r="A19" s="68" t="s">
        <v>58</v>
      </c>
      <c r="C19" s="79" t="s">
        <v>60</v>
      </c>
      <c r="D19" t="s">
        <v>53</v>
      </c>
      <c r="E19" s="76">
        <v>11</v>
      </c>
      <c r="F19" s="78" t="s">
        <v>52</v>
      </c>
    </row>
    <row r="20" spans="1:6" ht="15.6" x14ac:dyDescent="0.3">
      <c r="A20" s="68" t="s">
        <v>59</v>
      </c>
      <c r="C20" s="79" t="s">
        <v>71</v>
      </c>
      <c r="D20" t="s">
        <v>53</v>
      </c>
      <c r="E20" s="76">
        <v>11</v>
      </c>
      <c r="F20" s="78" t="s">
        <v>52</v>
      </c>
    </row>
  </sheetData>
  <dataValidations count="1">
    <dataValidation type="decimal" operator="greaterThanOrEqual" allowBlank="1" showInputMessage="1" showErrorMessage="1" sqref="E4:E20" xr:uid="{EFA465A6-A57B-4933-98BB-C09173997BF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</vt:lpstr>
      <vt:lpstr>Sheet1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2020-07-02T18:44:36Z</cp:lastPrinted>
  <dcterms:created xsi:type="dcterms:W3CDTF">2017-06-15T23:28:53Z</dcterms:created>
  <dcterms:modified xsi:type="dcterms:W3CDTF">2026-05-12T08:23:32Z</dcterms:modified>
</cp:coreProperties>
</file>