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441144\Desktop\MATSHILIS FOLDER\3. RFP - 2025 Financial Year\15. KNP-015-25 - Service level agreement of all industrial washers &amp; dryers, commercial washers &amp; dryers and other laundry related equipment\"/>
    </mc:Choice>
  </mc:AlternateContent>
  <xr:revisionPtr revIDLastSave="0" documentId="13_ncr:1_{BEA85791-88D2-418B-A790-2113014BB9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ne_Item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2" l="1"/>
  <c r="E57" i="2"/>
  <c r="F57" i="2" s="1"/>
  <c r="G22" i="2"/>
  <c r="F22" i="2"/>
  <c r="E22" i="2"/>
  <c r="G21" i="2"/>
  <c r="F21" i="2"/>
  <c r="F5" i="2"/>
  <c r="G5" i="2" s="1"/>
  <c r="F6" i="2"/>
  <c r="G6" i="2" s="1"/>
  <c r="F7" i="2"/>
  <c r="G7" i="2" s="1"/>
  <c r="F8" i="2"/>
  <c r="G8" i="2" s="1"/>
  <c r="F9" i="2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4" i="2"/>
  <c r="F25" i="2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G9" i="2"/>
  <c r="G24" i="2"/>
  <c r="G25" i="2"/>
  <c r="F4" i="2"/>
  <c r="G4" i="2" s="1"/>
</calcChain>
</file>

<file path=xl/sharedStrings.xml><?xml version="1.0" encoding="utf-8"?>
<sst xmlns="http://schemas.openxmlformats.org/spreadsheetml/2006/main" count="64" uniqueCount="61">
  <si>
    <t>Section/Model</t>
  </si>
  <si>
    <t>Description</t>
  </si>
  <si>
    <t>Qty</t>
  </si>
  <si>
    <t>Classic A 3-2 LF + MAX</t>
  </si>
  <si>
    <t>WASHER .FLAT NYLATRON GS .505x.750 52549</t>
  </si>
  <si>
    <t>Item No</t>
  </si>
  <si>
    <t>SUPPLY, DELIVER AND INSTALL (Annexure A)</t>
  </si>
  <si>
    <t>TOTALS</t>
  </si>
  <si>
    <t>SUPPLY, DELIVER OF SPARE PARTS (Annexure A)</t>
  </si>
  <si>
    <t xml:space="preserve">Unit Price Excl VAT </t>
  </si>
  <si>
    <t xml:space="preserve">VAT @ 15% </t>
  </si>
  <si>
    <t>Unit Price Incl VAT</t>
  </si>
  <si>
    <t xml:space="preserve">18kg (1:10) or 20kg (1:9) Medium speed extract 200G hard mount microprocessor controlled 'Touch Plus ', self heating washer extractor. Complete with automatic liquid dosing - 8 signals, manual soap box and intelligent weighing system. Suitable for 400 volt electricity supply. Machine dimensions: w x d x h 788 mm x 935 mm x 1307 mm Nett Weight : 272 kg </t>
  </si>
  <si>
    <t>1 X STACKER /2 X IRONERS</t>
  </si>
  <si>
    <t xml:space="preserve">1 X STACKER /2 X IRONERS </t>
  </si>
  <si>
    <t xml:space="preserve">Girbau Model PB3221 EL 2120mm x 325mm Ø Roll heavy duty industrial return feed calendar drying ironer. Suitable for 400 volt electricity supply. Machine dimensions: (w x d x h) 2895 mm x 872 mm x 1416 mm Net Weight : 561kg </t>
  </si>
  <si>
    <t xml:space="preserve"> 10.5 kg drop meter controlled washer extractor. Suitable for 220 volt electricity supply. Machine dimensions: w x d x h 650 mm x 711 mm x 1076 mm Weight : 82 kg Barcode: 6005514000380 </t>
  </si>
  <si>
    <t xml:space="preserve"> 8.2 kg electronic drop meter controlled tumble dryer with front control panel. Suitable for 220 volt electricitysupply. Machine dimensions: w x d x h 686 mm x 743 mm x 1099 mm Weight : 64 kg Barcode: 6005514000410 </t>
  </si>
  <si>
    <t xml:space="preserve"> 120kg (1:10) or 133kg (1:9) Heavy duty industrial microprocessor controlled steam heated high speed extract (350 g) soft mount washer extractor. Suitable for 400 volt electricity supply. Machine Dimensions: w x d x h 1855 mm x 2085 mm x 2085 mm. Net Weight : 3480 kg </t>
  </si>
  <si>
    <t xml:space="preserve">  22kg (1:10) or 25kg (1:9) Medium speed extract 200G hard mount microprocessor controlled 'Touch Plus ', self heating washer extractor. Complete with automatic liquid dosing - 8 signals, manual soap box and intelligent weighing system. Suitable for 400 volt electricity supply. Machine dimensions: w x d x h 788 mm x 1035 mm x 1307 mm Nett Weight : 295 kg </t>
  </si>
  <si>
    <t xml:space="preserve"> 28kg (1:10) or 31kg (1:9) Medium speed extract 200G hard mount microprocessor controlled 'Touch Plus ', self heating washer extractor. Complete with automatic liquid dosing - 8 signals, manual soap box and intelligent weighing system. Suitable for 400 volt electricity supply. Machine dimensions: w x d x h 884 mm x 1075 mm x 1340 mm Nett Weight : 403 kg </t>
  </si>
  <si>
    <t xml:space="preserve"> 27.5kg (1:20) or 30.5kg (1:18) Heavy duty industrial microprocessor controlled (TP2) tumble dryer inverter driven with iDRY intelligent humidity control . Reversing stainless steel drum complete with mixed airflow (both radial and axial). Suitable for 400 volt electricity supply. Machine dimensions: (w x d x h) 985 mm x 1054 mm x 1975 mm. Weight : 230 kg </t>
  </si>
  <si>
    <t xml:space="preserve">33kg (1:20) or 37kg (1:18) Heavy duty industrial microprocessor controlled (TP2) tumble dryer inverter driven with iDRY intelligent humidity control . Reversing stainless steel drum complete with mixed airflow (both radial and axiall). Suitable for 400 volt electricity supply. Machine dimensions (w x d x h) 985 mm x 1210 mm x 1975 mm Net weight: 260kg </t>
  </si>
  <si>
    <t xml:space="preserve">45kg (1:10) or 49kg (1:9) Medium speed extract 200G hard mount microprocessor controlled 'Touch Plus ', self heating washer extractor. Complete with automatic liquid dosing - 8 signals, manual soap box and intelligent weighing system. Suitable for 400 volt electricity supply. Machine dimensions: w x d x h 979 mm x 1325 mm x 1411 mm Nett Weight : 600 kg </t>
  </si>
  <si>
    <t xml:space="preserve">60kg (1:10) or 66kg (1:9) Medium speed extract 150G hard mount microprocessor controlled 'Touch Plus ', self heating washer extractor. Complete with automatic liquid dosing - 8 signals, manual soap box and intelligent weighing system. Suitable for 400 volt electricity supply. Machine dimensions: w x d x h 1225 mm x 1315 mm x 1640 mm Nett Weight : 792 kg </t>
  </si>
  <si>
    <t xml:space="preserve">60kg (1:20) or 67kg (1:18) Heavy duty industrial microprocessor controlled (TP2) tumble dryer inverter driven with iDRY intelligent humidity control . Reversing stainless steel drum complete with mixed airflow (both radial and axiall). Suitable for 400 volt electricity supply. Machine dimensions (w x d x h) 1270 mm x 1366 mm x 2380 mm Net weight: 529kg </t>
  </si>
  <si>
    <t xml:space="preserve"> 20 kg / Hour Table model laundry press . Suitable for 220 volt electricity supply. Machine Dimensions: w x d x h 1150 mm x 700 mm x 600 mm Weight : 75 kg </t>
  </si>
  <si>
    <t>Two roll 1200mm Ø x 3000mm wide heavy duty industrial steam heated high performance flexable chest through feed flatwork calendar drying roller ironer.</t>
  </si>
  <si>
    <t>Automatic large piece 1 lane folder and stacker making one or two lateral folds, and up to three crossfolds in one lane. Complete with 2 x air pressures (high/low) on lateral fold section - B fold. Auto by-pass of twisted and badly fed linen on inlet conveyor in 1 lane operation. Jam control in lateral fold section for small piece operation bypass. Mechanical on C fold section Full with crossfold section. Crossfolding of linen narrower than 1200mm (min 700mm). Jenselect sorting system (2 categories in 1 lane) Simco antistatic bar system. Anti static belts in lateral fold section.</t>
  </si>
  <si>
    <t xml:space="preserve">The tenderer shall supply, deliver, install and commission a complete Central Dosing System (CTDS) designed exclusively for commercial laundry operations. The system must be configured as follows:  
- Two independent dosing lines  
- Shared pumps architecture  
- Four (4) distinct chemical products  
- Water-transport dosing technology for all products  
</t>
  </si>
  <si>
    <t xml:space="preserve">Central Laundry Dosing System (CTDS) – 2 Dosing Lines, Shared Pumps  
 2. Hardware Requirements  
Cabinet  
- External dimensions: 153 cm length × 46 cm width × 196 cm height  
- Integrated 4G or Wi-Fi connectivity module (dual-band 2.4GHz)  
- Built-in signal modules and operator keyboards  
- Noise and light alarm indication  
Pumps  
- Manufacturer: KNF  
- Model: FP 150 KT (diaphragm type)  
- Performance: 1.0 L/min at 100 % – 0.2 L/min at 20 %  
- Materials: PTFE-coated diaphragm, PP pump head, FFKM / FKM valves and O-rings  
- Suction lift: 2 m H₂O  
- Pressure lift: 60 m H₂O  
- Voltage: 24 V DC  
Valves  
- Manufacturer: GEMU  
- Type: Electric 3-way valves with PTFE membrane  
- Control voltage: 24 V DC  
- Operating pressure: 6 bar  
Flow Measurement &amp; Calibration  
- Turbine flow meters: measuring range 0.07 ml/min – 5 L/min (per product line)  
- Dedicated 3-way calibration valves for each product  
- Automatic water-flush and air-flush cycles after every dosing sequence  
Additional Features  
- Full water-transport dosing circuit  
- Integrated level and temperature sensor interfaces (ready for optional RF upgrades)  </t>
  </si>
  <si>
    <t xml:space="preserve">BEARING SPECIAL </t>
  </si>
  <si>
    <t xml:space="preserve">BEARING  </t>
  </si>
  <si>
    <t>IRONING STRAP  BUY IN SETS OF 11 PER MACHINE</t>
  </si>
  <si>
    <t>TEMP PROBE</t>
  </si>
  <si>
    <t xml:space="preserve">HELICAL RESISTOR 2000W </t>
  </si>
  <si>
    <t xml:space="preserve">POLY -V BELT </t>
  </si>
  <si>
    <t xml:space="preserve">BELT PV </t>
  </si>
  <si>
    <t xml:space="preserve">SAFETY THERMOSTAT </t>
  </si>
  <si>
    <t>TEMPERATURE PROBE</t>
  </si>
  <si>
    <t xml:space="preserve">CONTACTOR </t>
  </si>
  <si>
    <t xml:space="preserve">DRAIN VALVE NO </t>
  </si>
  <si>
    <t>ELEMENT 4000W</t>
  </si>
  <si>
    <t xml:space="preserve">SAFETY THERMOSTAT 90ºC </t>
  </si>
  <si>
    <t xml:space="preserve">BELT POLY -V </t>
  </si>
  <si>
    <t xml:space="preserve">DOOR SEAL </t>
  </si>
  <si>
    <t>SHAFT</t>
  </si>
  <si>
    <t xml:space="preserve">ROLLER CYLINDER W/INSTR </t>
  </si>
  <si>
    <t xml:space="preserve">ASSY SEAL -CYL W /FILLER &amp; INSTR </t>
  </si>
  <si>
    <t>PAD FELT</t>
  </si>
  <si>
    <t xml:space="preserve">GLIDE.CYLINDER RULON </t>
  </si>
  <si>
    <t xml:space="preserve">ASSY IDLER WHEEL &amp; BEARING </t>
  </si>
  <si>
    <t xml:space="preserve">BELT </t>
  </si>
  <si>
    <t xml:space="preserve">KIT BRAKE PAD </t>
  </si>
  <si>
    <t>BEARING UPPER OR LOWER</t>
  </si>
  <si>
    <t xml:space="preserve">SEALANT POLYURETHANE </t>
  </si>
  <si>
    <t xml:space="preserve">KIT HUB &amp; LIP SEAL </t>
  </si>
  <si>
    <t>PULLEY (WHEEL) IDLER.</t>
  </si>
  <si>
    <t xml:space="preserve">LEVER.IDLER </t>
  </si>
  <si>
    <t xml:space="preserve">BELT .AGITATE &amp; SPIN GREEN LABEL </t>
  </si>
  <si>
    <t>KIT ASSY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</si>
</sst>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3" fillId="0" borderId="0" xfId="0" applyFont="1"/>
    <xf numFmtId="164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3</xdr:row>
      <xdr:rowOff>236220</xdr:rowOff>
    </xdr:from>
    <xdr:to>
      <xdr:col>1</xdr:col>
      <xdr:colOff>1714500</xdr:colOff>
      <xdr:row>3</xdr:row>
      <xdr:rowOff>2396490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FBF963-DE1B-3E46-0873-DCED37AD2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419100"/>
          <a:ext cx="1455420" cy="2141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350520</xdr:colOff>
      <xdr:row>4</xdr:row>
      <xdr:rowOff>205740</xdr:rowOff>
    </xdr:from>
    <xdr:to>
      <xdr:col>1</xdr:col>
      <xdr:colOff>1786633</xdr:colOff>
      <xdr:row>4</xdr:row>
      <xdr:rowOff>2358956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A76BD8-1BCE-87DC-F9B4-C5C83369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120" y="2880360"/>
          <a:ext cx="1426588" cy="2139881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350520</xdr:colOff>
      <xdr:row>5</xdr:row>
      <xdr:rowOff>266700</xdr:rowOff>
    </xdr:from>
    <xdr:to>
      <xdr:col>1</xdr:col>
      <xdr:colOff>1748790</xdr:colOff>
      <xdr:row>5</xdr:row>
      <xdr:rowOff>1748155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D05602-16AE-184B-DE48-A0D785332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5829300"/>
          <a:ext cx="1386840" cy="14776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327660</xdr:colOff>
      <xdr:row>6</xdr:row>
      <xdr:rowOff>15240</xdr:rowOff>
    </xdr:from>
    <xdr:to>
      <xdr:col>1</xdr:col>
      <xdr:colOff>1786890</xdr:colOff>
      <xdr:row>6</xdr:row>
      <xdr:rowOff>2167890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F9923E7-D807-FDA0-5C8B-FCB7EAC28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7795260"/>
          <a:ext cx="1455420" cy="213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403860</xdr:colOff>
      <xdr:row>7</xdr:row>
      <xdr:rowOff>22860</xdr:rowOff>
    </xdr:from>
    <xdr:to>
      <xdr:col>1</xdr:col>
      <xdr:colOff>1863090</xdr:colOff>
      <xdr:row>7</xdr:row>
      <xdr:rowOff>2167890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F4E50F-CEFF-76B3-5499-2A989B153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10180320"/>
          <a:ext cx="1455420" cy="213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373380</xdr:colOff>
      <xdr:row>8</xdr:row>
      <xdr:rowOff>45720</xdr:rowOff>
    </xdr:from>
    <xdr:to>
      <xdr:col>1</xdr:col>
      <xdr:colOff>1828800</xdr:colOff>
      <xdr:row>9</xdr:row>
      <xdr:rowOff>461010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628C43-004D-8275-E0A2-3849A4F69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12580620"/>
          <a:ext cx="1455420" cy="213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7620</xdr:rowOff>
    </xdr:from>
    <xdr:to>
      <xdr:col>1</xdr:col>
      <xdr:colOff>1748790</xdr:colOff>
      <xdr:row>10</xdr:row>
      <xdr:rowOff>457200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55E33F5-4605-9612-EFAA-7E929A72D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14919960"/>
          <a:ext cx="1272540" cy="2164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495300</xdr:colOff>
      <xdr:row>10</xdr:row>
      <xdr:rowOff>175260</xdr:rowOff>
    </xdr:from>
    <xdr:to>
      <xdr:col>1</xdr:col>
      <xdr:colOff>1786890</xdr:colOff>
      <xdr:row>10</xdr:row>
      <xdr:rowOff>2320290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8576B88-B96E-5A2B-C956-F58E80E2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7282160"/>
          <a:ext cx="127254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346710</xdr:colOff>
      <xdr:row>14</xdr:row>
      <xdr:rowOff>24765</xdr:rowOff>
    </xdr:from>
    <xdr:to>
      <xdr:col>1</xdr:col>
      <xdr:colOff>1794510</xdr:colOff>
      <xdr:row>14</xdr:row>
      <xdr:rowOff>2167890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5E1BB74-CEE0-01C1-DC22-891626B6A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" y="20210145"/>
          <a:ext cx="145161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426720</xdr:colOff>
      <xdr:row>15</xdr:row>
      <xdr:rowOff>76200</xdr:rowOff>
    </xdr:from>
    <xdr:to>
      <xdr:col>1</xdr:col>
      <xdr:colOff>1901190</xdr:colOff>
      <xdr:row>15</xdr:row>
      <xdr:rowOff>2209800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1F53950-D6B8-E092-E7D3-0DAB4AB40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" y="22532340"/>
          <a:ext cx="145542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441960</xdr:colOff>
      <xdr:row>16</xdr:row>
      <xdr:rowOff>3810</xdr:rowOff>
    </xdr:from>
    <xdr:to>
      <xdr:col>1</xdr:col>
      <xdr:colOff>1746885</xdr:colOff>
      <xdr:row>16</xdr:row>
      <xdr:rowOff>2165985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A49C457-C1A7-5932-3EB2-7F62292CD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24989790"/>
          <a:ext cx="1291590" cy="2148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312420</xdr:colOff>
      <xdr:row>17</xdr:row>
      <xdr:rowOff>114300</xdr:rowOff>
    </xdr:from>
    <xdr:to>
      <xdr:col>1</xdr:col>
      <xdr:colOff>1710690</xdr:colOff>
      <xdr:row>17</xdr:row>
      <xdr:rowOff>1101090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EB7F298-CAE6-EB6A-3667-0B04DB098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" y="27142440"/>
          <a:ext cx="139446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78105</xdr:colOff>
      <xdr:row>18</xdr:row>
      <xdr:rowOff>211455</xdr:rowOff>
    </xdr:from>
    <xdr:to>
      <xdr:col>1</xdr:col>
      <xdr:colOff>1905000</xdr:colOff>
      <xdr:row>18</xdr:row>
      <xdr:rowOff>1207770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FBF0F43-FEFC-54F8-7183-B7FC5F48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" y="29396055"/>
          <a:ext cx="1826895" cy="996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403860</xdr:colOff>
      <xdr:row>19</xdr:row>
      <xdr:rowOff>144780</xdr:rowOff>
    </xdr:from>
    <xdr:to>
      <xdr:col>1</xdr:col>
      <xdr:colOff>1901190</xdr:colOff>
      <xdr:row>19</xdr:row>
      <xdr:rowOff>1405890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05888A4-D45A-8DB8-C6DD-B758D228B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30281880"/>
          <a:ext cx="14859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57"/>
  <sheetViews>
    <sheetView tabSelected="1" workbookViewId="0">
      <selection activeCell="C21" sqref="C21"/>
    </sheetView>
  </sheetViews>
  <sheetFormatPr defaultRowHeight="14.4" x14ac:dyDescent="0.3"/>
  <cols>
    <col min="1" max="1" width="9.109375" style="7"/>
    <col min="2" max="2" width="30.6640625" customWidth="1"/>
    <col min="3" max="3" width="42.33203125" style="1" customWidth="1"/>
    <col min="5" max="7" width="17.5546875" customWidth="1"/>
  </cols>
  <sheetData>
    <row r="2" spans="1:7" ht="24.75" customHeight="1" x14ac:dyDescent="0.3">
      <c r="A2" s="17" t="s">
        <v>6</v>
      </c>
      <c r="B2" s="17"/>
      <c r="C2" s="17"/>
      <c r="D2" s="17"/>
      <c r="E2" s="17"/>
      <c r="F2" s="17"/>
      <c r="G2" s="17"/>
    </row>
    <row r="3" spans="1:7" s="1" customFormat="1" x14ac:dyDescent="0.3">
      <c r="A3" s="11" t="s">
        <v>5</v>
      </c>
      <c r="B3" s="11" t="s">
        <v>0</v>
      </c>
      <c r="C3" s="11" t="s">
        <v>1</v>
      </c>
      <c r="D3" s="11" t="s">
        <v>2</v>
      </c>
      <c r="E3" s="12" t="s">
        <v>9</v>
      </c>
      <c r="F3" s="12" t="s">
        <v>10</v>
      </c>
      <c r="G3" s="12" t="s">
        <v>11</v>
      </c>
    </row>
    <row r="4" spans="1:7" ht="196.2" customHeight="1" x14ac:dyDescent="0.3">
      <c r="A4" s="6">
        <v>1</v>
      </c>
      <c r="B4" s="2"/>
      <c r="C4" s="3" t="s">
        <v>16</v>
      </c>
      <c r="D4" s="6">
        <v>1</v>
      </c>
      <c r="E4" s="8">
        <v>0</v>
      </c>
      <c r="F4" s="8">
        <f>E4*15%</f>
        <v>0</v>
      </c>
      <c r="G4" s="8">
        <f>E4+F4</f>
        <v>0</v>
      </c>
    </row>
    <row r="5" spans="1:7" ht="204.75" customHeight="1" x14ac:dyDescent="0.3">
      <c r="A5" s="6">
        <v>2</v>
      </c>
      <c r="B5" s="2"/>
      <c r="C5" s="3" t="s">
        <v>17</v>
      </c>
      <c r="D5" s="6">
        <v>1</v>
      </c>
      <c r="E5" s="8">
        <v>0</v>
      </c>
      <c r="F5" s="8">
        <f t="shared" ref="F5:F56" si="0">E5*15%</f>
        <v>0</v>
      </c>
      <c r="G5" s="8">
        <f t="shared" ref="G5:G56" si="1">E5+F5</f>
        <v>0</v>
      </c>
    </row>
    <row r="6" spans="1:7" ht="162" customHeight="1" x14ac:dyDescent="0.3">
      <c r="A6" s="6">
        <v>3</v>
      </c>
      <c r="B6" s="2"/>
      <c r="C6" s="3" t="s">
        <v>18</v>
      </c>
      <c r="D6" s="6">
        <v>1</v>
      </c>
      <c r="E6" s="8">
        <v>0</v>
      </c>
      <c r="F6" s="8">
        <f t="shared" si="0"/>
        <v>0</v>
      </c>
      <c r="G6" s="8">
        <f t="shared" si="1"/>
        <v>0</v>
      </c>
    </row>
    <row r="7" spans="1:7" ht="207" customHeight="1" x14ac:dyDescent="0.3">
      <c r="A7" s="6">
        <v>4</v>
      </c>
      <c r="B7" s="2"/>
      <c r="C7" s="3" t="s">
        <v>12</v>
      </c>
      <c r="D7" s="6">
        <v>1</v>
      </c>
      <c r="E7" s="8">
        <v>0</v>
      </c>
      <c r="F7" s="8">
        <f t="shared" si="0"/>
        <v>0</v>
      </c>
      <c r="G7" s="8">
        <f t="shared" si="1"/>
        <v>0</v>
      </c>
    </row>
    <row r="8" spans="1:7" ht="207" customHeight="1" x14ac:dyDescent="0.3">
      <c r="A8" s="6">
        <v>5</v>
      </c>
      <c r="B8" s="2"/>
      <c r="C8" s="3" t="s">
        <v>19</v>
      </c>
      <c r="D8" s="6">
        <v>1</v>
      </c>
      <c r="E8" s="8">
        <v>0</v>
      </c>
      <c r="F8" s="8">
        <f t="shared" si="0"/>
        <v>0</v>
      </c>
      <c r="G8" s="8">
        <f t="shared" si="1"/>
        <v>0</v>
      </c>
    </row>
    <row r="9" spans="1:7" ht="115.2" x14ac:dyDescent="0.3">
      <c r="A9" s="6">
        <v>6</v>
      </c>
      <c r="B9" s="2"/>
      <c r="C9" s="3" t="s">
        <v>20</v>
      </c>
      <c r="D9" s="6">
        <v>1</v>
      </c>
      <c r="E9" s="8">
        <v>0</v>
      </c>
      <c r="F9" s="8">
        <f t="shared" si="0"/>
        <v>0</v>
      </c>
      <c r="G9" s="8">
        <f t="shared" si="1"/>
        <v>0</v>
      </c>
    </row>
    <row r="10" spans="1:7" ht="115.2" x14ac:dyDescent="0.3">
      <c r="A10" s="6">
        <v>7</v>
      </c>
      <c r="B10" s="2"/>
      <c r="C10" s="3" t="s">
        <v>21</v>
      </c>
      <c r="D10" s="6">
        <v>1</v>
      </c>
      <c r="E10" s="8">
        <v>0</v>
      </c>
      <c r="F10" s="8">
        <f t="shared" si="0"/>
        <v>0</v>
      </c>
      <c r="G10" s="8">
        <f t="shared" si="1"/>
        <v>0</v>
      </c>
    </row>
    <row r="11" spans="1:7" ht="190.95" customHeight="1" x14ac:dyDescent="0.3">
      <c r="A11" s="6">
        <v>8</v>
      </c>
      <c r="B11" s="2"/>
      <c r="C11" s="3" t="s">
        <v>22</v>
      </c>
      <c r="D11" s="6">
        <v>1</v>
      </c>
      <c r="E11" s="8">
        <v>0</v>
      </c>
      <c r="F11" s="8">
        <f t="shared" si="0"/>
        <v>0</v>
      </c>
      <c r="G11" s="8">
        <f t="shared" si="1"/>
        <v>0</v>
      </c>
    </row>
    <row r="12" spans="1:7" ht="28.2" customHeight="1" x14ac:dyDescent="0.3">
      <c r="A12" s="13">
        <v>9</v>
      </c>
      <c r="B12" s="14"/>
      <c r="C12" s="15" t="s">
        <v>13</v>
      </c>
      <c r="D12" s="13">
        <v>1</v>
      </c>
      <c r="E12" s="16">
        <v>0</v>
      </c>
      <c r="F12" s="16">
        <f t="shared" si="0"/>
        <v>0</v>
      </c>
      <c r="G12" s="16">
        <f t="shared" si="1"/>
        <v>0</v>
      </c>
    </row>
    <row r="13" spans="1:7" ht="28.2" customHeight="1" x14ac:dyDescent="0.3">
      <c r="A13" s="13">
        <v>10</v>
      </c>
      <c r="B13" s="14"/>
      <c r="C13" s="15" t="s">
        <v>13</v>
      </c>
      <c r="D13" s="13">
        <v>1</v>
      </c>
      <c r="E13" s="16">
        <v>0</v>
      </c>
      <c r="F13" s="16">
        <f t="shared" si="0"/>
        <v>0</v>
      </c>
      <c r="G13" s="16">
        <f t="shared" si="1"/>
        <v>0</v>
      </c>
    </row>
    <row r="14" spans="1:7" ht="28.2" customHeight="1" x14ac:dyDescent="0.3">
      <c r="A14" s="13">
        <v>11</v>
      </c>
      <c r="B14" s="14"/>
      <c r="C14" s="15" t="s">
        <v>14</v>
      </c>
      <c r="D14" s="13">
        <v>1</v>
      </c>
      <c r="E14" s="16">
        <v>0</v>
      </c>
      <c r="F14" s="16">
        <f t="shared" si="0"/>
        <v>0</v>
      </c>
      <c r="G14" s="16">
        <f t="shared" si="1"/>
        <v>0</v>
      </c>
    </row>
    <row r="15" spans="1:7" ht="176.25" customHeight="1" x14ac:dyDescent="0.3">
      <c r="A15" s="6">
        <v>12</v>
      </c>
      <c r="B15" s="2"/>
      <c r="C15" s="3" t="s">
        <v>23</v>
      </c>
      <c r="D15" s="6">
        <v>1</v>
      </c>
      <c r="E15" s="8">
        <v>0</v>
      </c>
      <c r="F15" s="8">
        <f t="shared" si="0"/>
        <v>0</v>
      </c>
      <c r="G15" s="8">
        <f t="shared" si="1"/>
        <v>0</v>
      </c>
    </row>
    <row r="16" spans="1:7" ht="201.75" customHeight="1" x14ac:dyDescent="0.3">
      <c r="A16" s="6">
        <v>13</v>
      </c>
      <c r="B16" s="2"/>
      <c r="C16" s="3" t="s">
        <v>24</v>
      </c>
      <c r="D16" s="6">
        <v>1</v>
      </c>
      <c r="E16" s="8">
        <v>0</v>
      </c>
      <c r="F16" s="8">
        <f t="shared" si="0"/>
        <v>0</v>
      </c>
      <c r="G16" s="8">
        <f t="shared" si="1"/>
        <v>0</v>
      </c>
    </row>
    <row r="17" spans="1:7" ht="189" customHeight="1" x14ac:dyDescent="0.3">
      <c r="A17" s="6">
        <v>14</v>
      </c>
      <c r="B17" s="2"/>
      <c r="C17" s="3" t="s">
        <v>25</v>
      </c>
      <c r="D17" s="6">
        <v>1</v>
      </c>
      <c r="E17" s="8">
        <v>0</v>
      </c>
      <c r="F17" s="8">
        <f t="shared" si="0"/>
        <v>0</v>
      </c>
      <c r="G17" s="8">
        <f t="shared" si="1"/>
        <v>0</v>
      </c>
    </row>
    <row r="18" spans="1:7" ht="141.75" customHeight="1" x14ac:dyDescent="0.3">
      <c r="A18" s="6">
        <v>15</v>
      </c>
      <c r="B18" s="2"/>
      <c r="C18" s="3" t="s">
        <v>26</v>
      </c>
      <c r="D18" s="6">
        <v>1</v>
      </c>
      <c r="E18" s="8">
        <v>0</v>
      </c>
      <c r="F18" s="8">
        <f t="shared" si="0"/>
        <v>0</v>
      </c>
      <c r="G18" s="8">
        <f t="shared" si="1"/>
        <v>0</v>
      </c>
    </row>
    <row r="19" spans="1:7" ht="121.5" customHeight="1" x14ac:dyDescent="0.3">
      <c r="A19" s="6">
        <v>16</v>
      </c>
      <c r="B19" s="2"/>
      <c r="C19" s="3" t="s">
        <v>15</v>
      </c>
      <c r="D19" s="6">
        <v>1</v>
      </c>
      <c r="E19" s="8">
        <v>0</v>
      </c>
      <c r="F19" s="8">
        <f t="shared" si="0"/>
        <v>0</v>
      </c>
      <c r="G19" s="8">
        <f t="shared" si="1"/>
        <v>0</v>
      </c>
    </row>
    <row r="20" spans="1:7" ht="115.95" customHeight="1" x14ac:dyDescent="0.3">
      <c r="A20" s="6">
        <v>17</v>
      </c>
      <c r="B20" s="2"/>
      <c r="C20" s="4" t="s">
        <v>27</v>
      </c>
      <c r="D20" s="6">
        <v>1</v>
      </c>
      <c r="E20" s="8">
        <v>0</v>
      </c>
      <c r="F20" s="8">
        <f t="shared" si="0"/>
        <v>0</v>
      </c>
      <c r="G20" s="8">
        <f t="shared" si="1"/>
        <v>0</v>
      </c>
    </row>
    <row r="21" spans="1:7" ht="172.8" x14ac:dyDescent="0.3">
      <c r="A21" s="6">
        <v>18</v>
      </c>
      <c r="B21" s="5" t="s">
        <v>3</v>
      </c>
      <c r="C21" s="4" t="s">
        <v>28</v>
      </c>
      <c r="D21" s="6">
        <v>1</v>
      </c>
      <c r="E21" s="8">
        <v>0</v>
      </c>
      <c r="F21" s="8">
        <f t="shared" si="0"/>
        <v>0</v>
      </c>
      <c r="G21" s="8">
        <f t="shared" si="1"/>
        <v>0</v>
      </c>
    </row>
    <row r="22" spans="1:7" ht="32.25" customHeight="1" x14ac:dyDescent="0.3">
      <c r="A22" s="21" t="s">
        <v>7</v>
      </c>
      <c r="B22" s="22"/>
      <c r="C22" s="22"/>
      <c r="D22" s="22"/>
      <c r="E22" s="10">
        <f>SUM(E4:E21)</f>
        <v>0</v>
      </c>
      <c r="F22" s="10">
        <f>E22*15%</f>
        <v>0</v>
      </c>
      <c r="G22" s="10">
        <f>E22+F22</f>
        <v>0</v>
      </c>
    </row>
    <row r="23" spans="1:7" ht="39" customHeight="1" x14ac:dyDescent="0.3">
      <c r="A23" s="18" t="s">
        <v>8</v>
      </c>
      <c r="B23" s="19"/>
      <c r="C23" s="19"/>
      <c r="D23" s="19"/>
      <c r="E23" s="19"/>
      <c r="F23" s="19"/>
      <c r="G23" s="20"/>
    </row>
    <row r="24" spans="1:7" x14ac:dyDescent="0.3">
      <c r="A24" s="6">
        <v>21</v>
      </c>
      <c r="B24" s="2"/>
      <c r="C24" s="4" t="s">
        <v>60</v>
      </c>
      <c r="D24" s="6">
        <v>1</v>
      </c>
      <c r="E24" s="8">
        <v>0</v>
      </c>
      <c r="F24" s="8">
        <f t="shared" si="0"/>
        <v>0</v>
      </c>
      <c r="G24" s="8">
        <f t="shared" si="1"/>
        <v>0</v>
      </c>
    </row>
    <row r="25" spans="1:7" x14ac:dyDescent="0.3">
      <c r="A25" s="6">
        <v>22</v>
      </c>
      <c r="B25" s="2"/>
      <c r="C25" s="4" t="s">
        <v>59</v>
      </c>
      <c r="D25" s="6">
        <v>1</v>
      </c>
      <c r="E25" s="8">
        <v>0</v>
      </c>
      <c r="F25" s="8">
        <f t="shared" si="0"/>
        <v>0</v>
      </c>
      <c r="G25" s="8">
        <f t="shared" si="1"/>
        <v>0</v>
      </c>
    </row>
    <row r="26" spans="1:7" x14ac:dyDescent="0.3">
      <c r="A26" s="6">
        <v>23</v>
      </c>
      <c r="B26" s="2"/>
      <c r="C26" s="4" t="s">
        <v>58</v>
      </c>
      <c r="D26" s="6">
        <v>1</v>
      </c>
      <c r="E26" s="8">
        <v>0</v>
      </c>
      <c r="F26" s="8">
        <f t="shared" si="0"/>
        <v>0</v>
      </c>
      <c r="G26" s="8">
        <f t="shared" si="1"/>
        <v>0</v>
      </c>
    </row>
    <row r="27" spans="1:7" x14ac:dyDescent="0.3">
      <c r="A27" s="6">
        <v>24</v>
      </c>
      <c r="B27" s="2"/>
      <c r="C27" s="4" t="s">
        <v>57</v>
      </c>
      <c r="D27" s="6">
        <v>1</v>
      </c>
      <c r="E27" s="8">
        <v>0</v>
      </c>
      <c r="F27" s="8">
        <f t="shared" si="0"/>
        <v>0</v>
      </c>
      <c r="G27" s="8">
        <f t="shared" si="1"/>
        <v>0</v>
      </c>
    </row>
    <row r="28" spans="1:7" x14ac:dyDescent="0.3">
      <c r="A28" s="6">
        <v>25</v>
      </c>
      <c r="B28" s="2"/>
      <c r="C28" s="4" t="s">
        <v>56</v>
      </c>
      <c r="D28" s="6">
        <v>1</v>
      </c>
      <c r="E28" s="8">
        <v>0</v>
      </c>
      <c r="F28" s="8">
        <f t="shared" si="0"/>
        <v>0</v>
      </c>
      <c r="G28" s="8">
        <f t="shared" si="1"/>
        <v>0</v>
      </c>
    </row>
    <row r="29" spans="1:7" x14ac:dyDescent="0.3">
      <c r="A29" s="6">
        <v>26</v>
      </c>
      <c r="B29" s="2"/>
      <c r="C29" s="4" t="s">
        <v>55</v>
      </c>
      <c r="D29" s="6">
        <v>1</v>
      </c>
      <c r="E29" s="8">
        <v>0</v>
      </c>
      <c r="F29" s="8">
        <f t="shared" si="0"/>
        <v>0</v>
      </c>
      <c r="G29" s="8">
        <f t="shared" si="1"/>
        <v>0</v>
      </c>
    </row>
    <row r="30" spans="1:7" x14ac:dyDescent="0.3">
      <c r="A30" s="6">
        <v>27</v>
      </c>
      <c r="B30" s="2"/>
      <c r="C30" s="4" t="s">
        <v>54</v>
      </c>
      <c r="D30" s="6">
        <v>1</v>
      </c>
      <c r="E30" s="8">
        <v>0</v>
      </c>
      <c r="F30" s="8">
        <f t="shared" si="0"/>
        <v>0</v>
      </c>
      <c r="G30" s="8">
        <f t="shared" si="1"/>
        <v>0</v>
      </c>
    </row>
    <row r="31" spans="1:7" x14ac:dyDescent="0.3">
      <c r="A31" s="6">
        <v>28</v>
      </c>
      <c r="B31" s="2"/>
      <c r="C31" s="4" t="s">
        <v>53</v>
      </c>
      <c r="D31" s="6">
        <v>1</v>
      </c>
      <c r="E31" s="8">
        <v>0</v>
      </c>
      <c r="F31" s="8">
        <f t="shared" si="0"/>
        <v>0</v>
      </c>
      <c r="G31" s="8">
        <f t="shared" si="1"/>
        <v>0</v>
      </c>
    </row>
    <row r="32" spans="1:7" x14ac:dyDescent="0.3">
      <c r="A32" s="6">
        <v>29</v>
      </c>
      <c r="B32" s="2"/>
      <c r="C32" s="4" t="s">
        <v>52</v>
      </c>
      <c r="D32" s="6">
        <v>1</v>
      </c>
      <c r="E32" s="8">
        <v>0</v>
      </c>
      <c r="F32" s="8">
        <f t="shared" si="0"/>
        <v>0</v>
      </c>
      <c r="G32" s="8">
        <f t="shared" si="1"/>
        <v>0</v>
      </c>
    </row>
    <row r="33" spans="1:7" x14ac:dyDescent="0.3">
      <c r="A33" s="6">
        <v>30</v>
      </c>
      <c r="B33" s="2"/>
      <c r="C33" s="4" t="s">
        <v>51</v>
      </c>
      <c r="D33" s="6">
        <v>1</v>
      </c>
      <c r="E33" s="8">
        <v>0</v>
      </c>
      <c r="F33" s="8">
        <f t="shared" si="0"/>
        <v>0</v>
      </c>
      <c r="G33" s="8">
        <f t="shared" si="1"/>
        <v>0</v>
      </c>
    </row>
    <row r="34" spans="1:7" x14ac:dyDescent="0.3">
      <c r="A34" s="6">
        <v>31</v>
      </c>
      <c r="B34" s="2"/>
      <c r="C34" s="4" t="s">
        <v>50</v>
      </c>
      <c r="D34" s="6">
        <v>1</v>
      </c>
      <c r="E34" s="8">
        <v>0</v>
      </c>
      <c r="F34" s="8">
        <f t="shared" si="0"/>
        <v>0</v>
      </c>
      <c r="G34" s="8">
        <f t="shared" si="1"/>
        <v>0</v>
      </c>
    </row>
    <row r="35" spans="1:7" x14ac:dyDescent="0.3">
      <c r="A35" s="6">
        <v>32</v>
      </c>
      <c r="B35" s="2"/>
      <c r="C35" s="4" t="s">
        <v>49</v>
      </c>
      <c r="D35" s="6">
        <v>1</v>
      </c>
      <c r="E35" s="8">
        <v>0</v>
      </c>
      <c r="F35" s="8">
        <f t="shared" si="0"/>
        <v>0</v>
      </c>
      <c r="G35" s="8">
        <f t="shared" si="1"/>
        <v>0</v>
      </c>
    </row>
    <row r="36" spans="1:7" x14ac:dyDescent="0.3">
      <c r="A36" s="6">
        <v>33</v>
      </c>
      <c r="B36" s="2"/>
      <c r="C36" s="4" t="s">
        <v>48</v>
      </c>
      <c r="D36" s="6">
        <v>1</v>
      </c>
      <c r="E36" s="8">
        <v>0</v>
      </c>
      <c r="F36" s="8">
        <f t="shared" si="0"/>
        <v>0</v>
      </c>
      <c r="G36" s="8">
        <f t="shared" si="1"/>
        <v>0</v>
      </c>
    </row>
    <row r="37" spans="1:7" x14ac:dyDescent="0.3">
      <c r="A37" s="6">
        <v>34</v>
      </c>
      <c r="B37" s="2"/>
      <c r="C37" s="4" t="s">
        <v>47</v>
      </c>
      <c r="D37" s="6">
        <v>1</v>
      </c>
      <c r="E37" s="8">
        <v>0</v>
      </c>
      <c r="F37" s="8">
        <f t="shared" si="0"/>
        <v>0</v>
      </c>
      <c r="G37" s="8">
        <f t="shared" si="1"/>
        <v>0</v>
      </c>
    </row>
    <row r="38" spans="1:7" x14ac:dyDescent="0.3">
      <c r="A38" s="6">
        <v>35</v>
      </c>
      <c r="B38" s="2"/>
      <c r="C38" s="4" t="s">
        <v>46</v>
      </c>
      <c r="D38" s="6">
        <v>1</v>
      </c>
      <c r="E38" s="8">
        <v>0</v>
      </c>
      <c r="F38" s="8">
        <f t="shared" si="0"/>
        <v>0</v>
      </c>
      <c r="G38" s="8">
        <f t="shared" si="1"/>
        <v>0</v>
      </c>
    </row>
    <row r="39" spans="1:7" x14ac:dyDescent="0.3">
      <c r="A39" s="6">
        <v>36</v>
      </c>
      <c r="B39" s="2"/>
      <c r="C39" s="4" t="s">
        <v>4</v>
      </c>
      <c r="D39" s="6">
        <v>1</v>
      </c>
      <c r="E39" s="8">
        <v>0</v>
      </c>
      <c r="F39" s="8">
        <f t="shared" si="0"/>
        <v>0</v>
      </c>
      <c r="G39" s="8">
        <f t="shared" si="1"/>
        <v>0</v>
      </c>
    </row>
    <row r="40" spans="1:7" x14ac:dyDescent="0.3">
      <c r="A40" s="6">
        <v>37</v>
      </c>
      <c r="B40" s="2"/>
      <c r="C40" s="4" t="s">
        <v>45</v>
      </c>
      <c r="D40" s="6">
        <v>1</v>
      </c>
      <c r="E40" s="8">
        <v>0</v>
      </c>
      <c r="F40" s="8">
        <f t="shared" si="0"/>
        <v>0</v>
      </c>
      <c r="G40" s="8">
        <f t="shared" si="1"/>
        <v>0</v>
      </c>
    </row>
    <row r="41" spans="1:7" x14ac:dyDescent="0.3">
      <c r="A41" s="6">
        <v>38</v>
      </c>
      <c r="B41" s="2"/>
      <c r="C41" s="4" t="s">
        <v>44</v>
      </c>
      <c r="D41" s="6">
        <v>1</v>
      </c>
      <c r="E41" s="8">
        <v>0</v>
      </c>
      <c r="F41" s="8">
        <f t="shared" si="0"/>
        <v>0</v>
      </c>
      <c r="G41" s="8">
        <f t="shared" si="1"/>
        <v>0</v>
      </c>
    </row>
    <row r="42" spans="1:7" x14ac:dyDescent="0.3">
      <c r="A42" s="6">
        <v>39</v>
      </c>
      <c r="B42" s="2"/>
      <c r="C42" s="4" t="s">
        <v>43</v>
      </c>
      <c r="D42" s="6">
        <v>1</v>
      </c>
      <c r="E42" s="8">
        <v>0</v>
      </c>
      <c r="F42" s="8">
        <f t="shared" si="0"/>
        <v>0</v>
      </c>
      <c r="G42" s="8">
        <f t="shared" si="1"/>
        <v>0</v>
      </c>
    </row>
    <row r="43" spans="1:7" x14ac:dyDescent="0.3">
      <c r="A43" s="6">
        <v>40</v>
      </c>
      <c r="B43" s="2"/>
      <c r="C43" s="4" t="s">
        <v>42</v>
      </c>
      <c r="D43" s="6">
        <v>1</v>
      </c>
      <c r="E43" s="8">
        <v>0</v>
      </c>
      <c r="F43" s="8">
        <f t="shared" si="0"/>
        <v>0</v>
      </c>
      <c r="G43" s="8">
        <f t="shared" si="1"/>
        <v>0</v>
      </c>
    </row>
    <row r="44" spans="1:7" x14ac:dyDescent="0.3">
      <c r="A44" s="6">
        <v>41</v>
      </c>
      <c r="B44" s="2"/>
      <c r="C44" s="4" t="s">
        <v>41</v>
      </c>
      <c r="D44" s="6">
        <v>1</v>
      </c>
      <c r="E44" s="8">
        <v>0</v>
      </c>
      <c r="F44" s="8">
        <f t="shared" si="0"/>
        <v>0</v>
      </c>
      <c r="G44" s="8">
        <f t="shared" si="1"/>
        <v>0</v>
      </c>
    </row>
    <row r="45" spans="1:7" x14ac:dyDescent="0.3">
      <c r="A45" s="6">
        <v>42</v>
      </c>
      <c r="B45" s="2"/>
      <c r="C45" s="4" t="s">
        <v>40</v>
      </c>
      <c r="D45" s="6">
        <v>1</v>
      </c>
      <c r="E45" s="8">
        <v>0</v>
      </c>
      <c r="F45" s="8">
        <f t="shared" si="0"/>
        <v>0</v>
      </c>
      <c r="G45" s="8">
        <f t="shared" si="1"/>
        <v>0</v>
      </c>
    </row>
    <row r="46" spans="1:7" x14ac:dyDescent="0.3">
      <c r="A46" s="6">
        <v>43</v>
      </c>
      <c r="B46" s="2"/>
      <c r="C46" s="4" t="s">
        <v>39</v>
      </c>
      <c r="D46" s="6">
        <v>1</v>
      </c>
      <c r="E46" s="8">
        <v>0</v>
      </c>
      <c r="F46" s="8">
        <f t="shared" si="0"/>
        <v>0</v>
      </c>
      <c r="G46" s="8">
        <f t="shared" si="1"/>
        <v>0</v>
      </c>
    </row>
    <row r="47" spans="1:7" x14ac:dyDescent="0.3">
      <c r="A47" s="6">
        <v>44</v>
      </c>
      <c r="B47" s="2"/>
      <c r="C47" s="4" t="s">
        <v>38</v>
      </c>
      <c r="D47" s="6">
        <v>1</v>
      </c>
      <c r="E47" s="8">
        <v>0</v>
      </c>
      <c r="F47" s="8">
        <f t="shared" si="0"/>
        <v>0</v>
      </c>
      <c r="G47" s="8">
        <f t="shared" si="1"/>
        <v>0</v>
      </c>
    </row>
    <row r="48" spans="1:7" x14ac:dyDescent="0.3">
      <c r="A48" s="6">
        <v>45</v>
      </c>
      <c r="B48" s="2"/>
      <c r="C48" s="4" t="s">
        <v>37</v>
      </c>
      <c r="D48" s="6">
        <v>1</v>
      </c>
      <c r="E48" s="8">
        <v>0</v>
      </c>
      <c r="F48" s="8">
        <f t="shared" si="0"/>
        <v>0</v>
      </c>
      <c r="G48" s="8">
        <f t="shared" si="1"/>
        <v>0</v>
      </c>
    </row>
    <row r="49" spans="1:7" x14ac:dyDescent="0.3">
      <c r="A49" s="6">
        <v>46</v>
      </c>
      <c r="B49" s="2"/>
      <c r="C49" s="4" t="s">
        <v>35</v>
      </c>
      <c r="D49" s="6">
        <v>1</v>
      </c>
      <c r="E49" s="8">
        <v>0</v>
      </c>
      <c r="F49" s="8">
        <f t="shared" si="0"/>
        <v>0</v>
      </c>
      <c r="G49" s="8">
        <f t="shared" si="1"/>
        <v>0</v>
      </c>
    </row>
    <row r="50" spans="1:7" x14ac:dyDescent="0.3">
      <c r="A50" s="6">
        <v>47</v>
      </c>
      <c r="B50" s="2"/>
      <c r="C50" s="4" t="s">
        <v>36</v>
      </c>
      <c r="D50" s="6">
        <v>1</v>
      </c>
      <c r="E50" s="8">
        <v>0</v>
      </c>
      <c r="F50" s="8">
        <f t="shared" si="0"/>
        <v>0</v>
      </c>
      <c r="G50" s="8">
        <f t="shared" si="1"/>
        <v>0</v>
      </c>
    </row>
    <row r="51" spans="1:7" x14ac:dyDescent="0.3">
      <c r="A51" s="6">
        <v>48</v>
      </c>
      <c r="B51" s="2"/>
      <c r="C51" s="4" t="s">
        <v>35</v>
      </c>
      <c r="D51" s="6">
        <v>1</v>
      </c>
      <c r="E51" s="8">
        <v>0</v>
      </c>
      <c r="F51" s="8">
        <f t="shared" si="0"/>
        <v>0</v>
      </c>
      <c r="G51" s="8">
        <f t="shared" si="1"/>
        <v>0</v>
      </c>
    </row>
    <row r="52" spans="1:7" x14ac:dyDescent="0.3">
      <c r="A52" s="6">
        <v>49</v>
      </c>
      <c r="B52" s="2"/>
      <c r="C52" s="4" t="s">
        <v>34</v>
      </c>
      <c r="D52" s="6">
        <v>1</v>
      </c>
      <c r="E52" s="8">
        <v>0</v>
      </c>
      <c r="F52" s="8">
        <f t="shared" si="0"/>
        <v>0</v>
      </c>
      <c r="G52" s="8">
        <f t="shared" si="1"/>
        <v>0</v>
      </c>
    </row>
    <row r="53" spans="1:7" ht="28.8" x14ac:dyDescent="0.3">
      <c r="A53" s="6">
        <v>50</v>
      </c>
      <c r="B53" s="2"/>
      <c r="C53" s="4" t="s">
        <v>33</v>
      </c>
      <c r="D53" s="6">
        <v>1</v>
      </c>
      <c r="E53" s="8">
        <v>0</v>
      </c>
      <c r="F53" s="8">
        <f t="shared" si="0"/>
        <v>0</v>
      </c>
      <c r="G53" s="8">
        <f t="shared" si="1"/>
        <v>0</v>
      </c>
    </row>
    <row r="54" spans="1:7" x14ac:dyDescent="0.3">
      <c r="A54" s="6">
        <v>51</v>
      </c>
      <c r="B54" s="2"/>
      <c r="C54" s="4" t="s">
        <v>32</v>
      </c>
      <c r="D54" s="6">
        <v>1</v>
      </c>
      <c r="E54" s="8">
        <v>0</v>
      </c>
      <c r="F54" s="8">
        <f t="shared" si="0"/>
        <v>0</v>
      </c>
      <c r="G54" s="8">
        <f t="shared" si="1"/>
        <v>0</v>
      </c>
    </row>
    <row r="55" spans="1:7" x14ac:dyDescent="0.3">
      <c r="A55" s="6">
        <v>52</v>
      </c>
      <c r="B55" s="2"/>
      <c r="C55" s="4" t="s">
        <v>31</v>
      </c>
      <c r="D55" s="6">
        <v>1</v>
      </c>
      <c r="E55" s="8">
        <v>0</v>
      </c>
      <c r="F55" s="8">
        <f t="shared" si="0"/>
        <v>0</v>
      </c>
      <c r="G55" s="8">
        <f t="shared" si="1"/>
        <v>0</v>
      </c>
    </row>
    <row r="56" spans="1:7" ht="409.2" customHeight="1" x14ac:dyDescent="0.3">
      <c r="A56" s="6">
        <v>52</v>
      </c>
      <c r="B56" s="23" t="s">
        <v>29</v>
      </c>
      <c r="C56" s="3" t="s">
        <v>30</v>
      </c>
      <c r="D56" s="6">
        <v>1</v>
      </c>
      <c r="E56" s="8">
        <v>0</v>
      </c>
      <c r="F56" s="8">
        <f t="shared" si="0"/>
        <v>0</v>
      </c>
      <c r="G56" s="8">
        <f t="shared" si="1"/>
        <v>0</v>
      </c>
    </row>
    <row r="57" spans="1:7" s="9" customFormat="1" ht="29.25" customHeight="1" x14ac:dyDescent="0.3">
      <c r="A57" s="21" t="s">
        <v>7</v>
      </c>
      <c r="B57" s="22"/>
      <c r="C57" s="22"/>
      <c r="D57" s="22"/>
      <c r="E57" s="10">
        <f>SUM(E24:E56)</f>
        <v>0</v>
      </c>
      <c r="F57" s="10">
        <f>E57*15%</f>
        <v>0</v>
      </c>
      <c r="G57" s="10">
        <f>E57+F57</f>
        <v>0</v>
      </c>
    </row>
  </sheetData>
  <mergeCells count="4">
    <mergeCell ref="A2:G2"/>
    <mergeCell ref="A23:G23"/>
    <mergeCell ref="A22:D22"/>
    <mergeCell ref="A57:D57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Line_Items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Fhatuwani Matshili</cp:lastModifiedBy>
  <dcterms:created xsi:type="dcterms:W3CDTF">2026-01-22T15:41:12Z</dcterms:created>
  <dcterms:modified xsi:type="dcterms:W3CDTF">2026-03-20T15:14:35Z</dcterms:modified>
</cp:coreProperties>
</file>